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570" activeTab="1"/>
  </bookViews>
  <sheets>
    <sheet name="finantare_infra" sheetId="2" r:id="rId1"/>
    <sheet name="echipament" sheetId="1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" i="1" l="1"/>
  <c r="B5" i="1" s="1"/>
  <c r="L22" i="1"/>
  <c r="B4" i="1" s="1"/>
  <c r="N13" i="1"/>
  <c r="N12" i="1"/>
  <c r="N11" i="1"/>
  <c r="N21" i="1"/>
  <c r="N20" i="1"/>
  <c r="N19" i="1"/>
  <c r="N18" i="1"/>
  <c r="N17" i="1"/>
  <c r="N16" i="1"/>
  <c r="N15" i="1"/>
  <c r="N14" i="1"/>
</calcChain>
</file>

<file path=xl/sharedStrings.xml><?xml version="1.0" encoding="utf-8"?>
<sst xmlns="http://schemas.openxmlformats.org/spreadsheetml/2006/main" count="134" uniqueCount="88">
  <si>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</si>
  <si>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</si>
  <si>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</si>
  <si>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</si>
  <si>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</si>
  <si>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</si>
  <si>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</si>
  <si>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</si>
  <si>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</si>
  <si>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</si>
  <si>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</si>
  <si>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</si>
  <si>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</si>
  <si>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</si>
  <si>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</si>
  <si>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</si>
  <si>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</si>
  <si>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</si>
  <si>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</si>
  <si>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</si>
  <si>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</si>
  <si>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</si>
  <si>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</si>
  <si>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</si>
  <si>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</si>
  <si>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</si>
  <si>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</si>
  <si>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</si>
  <si>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</si>
  <si>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</si>
  <si>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</si>
  <si>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</si>
  <si>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</si>
  <si>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</si>
  <si>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</si>
  <si>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</si>
  <si>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</si>
  <si>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</si>
  <si>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</si>
  <si>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</si>
  <si>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</si>
  <si>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</si>
  <si>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</si>
  <si>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</si>
  <si>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</si>
  <si>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</si>
  <si>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Institutul de Zoologie</t>
  </si>
  <si>
    <t>31490007</t>
  </si>
  <si>
    <t>Spectrometru AAS Analyst 400</t>
  </si>
  <si>
    <t>31490002</t>
  </si>
  <si>
    <t>31490006</t>
  </si>
  <si>
    <t>31450028</t>
  </si>
  <si>
    <t>31490083</t>
  </si>
  <si>
    <t>Spectrophotometer Analytik Jena Specord 210 Plus</t>
  </si>
  <si>
    <t>31490193</t>
  </si>
  <si>
    <t>31490091</t>
  </si>
  <si>
    <t>Genetic analyzer 3500, Applied Biosystem</t>
  </si>
  <si>
    <t>31490097</t>
  </si>
  <si>
    <t>Chromatograph-FLEXAR Liquid Chromatograph, Perkin Elmer</t>
  </si>
  <si>
    <t>31490165</t>
  </si>
  <si>
    <t>31490166</t>
  </si>
  <si>
    <t>31490184</t>
  </si>
  <si>
    <t xml:space="preserve">Spectrofotometru Thermo Scientific iCAP 6000 ICP-OES </t>
  </si>
  <si>
    <t xml:space="preserve">Proiect international </t>
  </si>
  <si>
    <t>Donatie / Biroul de Cooperare al Elvetiei pentru RM</t>
  </si>
  <si>
    <t>Bugetul de stat</t>
  </si>
  <si>
    <t xml:space="preserve">Bugetul de stat / Proiect international </t>
  </si>
  <si>
    <t>49.7 / 50.3</t>
  </si>
  <si>
    <t>49.9 / 50.1</t>
  </si>
  <si>
    <t>Gaz  cromatograf  Clarus 500 FID</t>
  </si>
  <si>
    <t xml:space="preserve">Sistem digestie SpeedWaveFour </t>
  </si>
  <si>
    <t>Pregătirea probelor pentru analiza chimică</t>
  </si>
  <si>
    <t>Microscop Axio Imager A2 cu camera digitala Icc5</t>
  </si>
  <si>
    <t>Cercetarea probelor hidrobiologice (fitoplancton, zooplancton, zoobentos)</t>
  </si>
  <si>
    <t>Determinarea microelementelor și a elementelor urmă în probe de apă, suspensii, mâluri și material biologic</t>
  </si>
  <si>
    <t xml:space="preserve">Determinarea substanțelor nutritive în probe de apă, extracții apoase </t>
  </si>
  <si>
    <t>Stereomicroscop Zeiss Axio Imager 2</t>
  </si>
  <si>
    <t>Pregătirea probelor pentru analiza chimică cu utilizarea metodelor cromatografice</t>
  </si>
  <si>
    <t>Determinarea microelementelor  în probe de apă, suspensii, mâluri și material biologic</t>
  </si>
  <si>
    <t>Are funcția de prelevare automată de vapori din spațiul ermetizat al flaconului termostat</t>
  </si>
  <si>
    <t xml:space="preserve">Are funcția de digestie umedă (în mediu acid) a probelor </t>
  </si>
  <si>
    <t>Determinarea compușilor organoclorurați</t>
  </si>
  <si>
    <t xml:space="preserve">Determinarea hidrocarburilor ciclice aromatice </t>
  </si>
  <si>
    <t xml:space="preserve">Sistem automat de electroforeză capilară pentru determinarea structurii ADN </t>
  </si>
  <si>
    <t>Utilizat, în temei, de cercetătorii Laboratorului Sistematică și Filogenie Moleculară</t>
  </si>
  <si>
    <t>Headscape autosampler TurboMatrix HS 40 TRAP, Perkin Elmer</t>
  </si>
  <si>
    <t>Sistem accelerat de extracție Dionex ASE150</t>
  </si>
  <si>
    <t xml:space="preserve">Accesoriu pentru cromatograful  Clarus 500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</si>
</sst>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.00;[Red]\-#\ ###\ 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0"/>
      <name val="Arial"/>
      <charset val="204"/>
    </font>
    <font>
      <sz val="1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55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2" borderId="1" xfId="0" applyFont="1" applyFill="1" applyBorder="1" applyAlignment="1">
      <alignment wrapText="1"/>
    </xf>
    <xf numFmtId="0" fontId="13" fillId="0" borderId="0" xfId="0" applyFont="1"/>
    <xf numFmtId="0" fontId="16" fillId="3" borderId="14" xfId="1" applyNumberFormat="1" applyFont="1" applyFill="1" applyBorder="1" applyAlignment="1" applyProtection="1">
      <alignment horizontal="left" vertical="top" wrapText="1"/>
    </xf>
    <xf numFmtId="164" fontId="16" fillId="3" borderId="14" xfId="1" applyNumberFormat="1" applyFont="1" applyFill="1" applyBorder="1" applyAlignment="1" applyProtection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4" fontId="16" fillId="3" borderId="14" xfId="1" applyNumberFormat="1" applyFont="1" applyFill="1" applyBorder="1" applyAlignment="1" applyProtection="1">
      <alignment horizontal="right" vertical="top" wrapText="1"/>
    </xf>
    <xf numFmtId="14" fontId="16" fillId="3" borderId="14" xfId="1" applyNumberFormat="1" applyFont="1" applyFill="1" applyBorder="1" applyAlignment="1" applyProtection="1">
      <alignment horizontal="right" vertical="top" wrapText="1"/>
    </xf>
    <xf numFmtId="0" fontId="16" fillId="3" borderId="14" xfId="1" applyNumberFormat="1" applyFont="1" applyFill="1" applyBorder="1" applyAlignment="1" applyProtection="1">
      <alignment horizontal="right"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right" vertical="top"/>
    </xf>
    <xf numFmtId="0" fontId="16" fillId="0" borderId="1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6" fillId="4" borderId="14" xfId="1" applyNumberFormat="1" applyFont="1" applyFill="1" applyBorder="1" applyAlignment="1" applyProtection="1">
      <alignment horizontal="left" vertical="top" wrapText="1"/>
    </xf>
    <xf numFmtId="0" fontId="1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top" wrapText="1"/>
    </xf>
    <xf numFmtId="0" fontId="17" fillId="0" borderId="3" xfId="0" applyFont="1" applyBorder="1" applyAlignment="1">
      <alignment horizontal="left" vertical="top" wrapText="1"/>
    </xf>
    <xf numFmtId="164" fontId="16" fillId="4" borderId="14" xfId="1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left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G6" sqref="G6"/>
    </sheetView>
  </sheetViews>
  <sheetFormatPr defaultRowHeight="15" x14ac:dyDescent="0.25"/>
  <cols>
    <col min="1" max="1" width="72" customWidth="1"/>
    <col min="2" max="2" width="16.85546875" style="35" customWidth="1"/>
    <col min="3" max="3" width="17.85546875" style="35" customWidth="1"/>
    <col min="4" max="4" width="12.7109375" customWidth="1"/>
    <col min="5" max="5" width="12.28515625" customWidth="1"/>
    <col min="6" max="6" width="13" customWidth="1"/>
  </cols>
  <sheetData>
    <row r="1" spans="1:3" ht="18.75" x14ac:dyDescent="0.3">
      <c r="A1" s="17" t="s">
        <v>38</v>
      </c>
    </row>
    <row r="2" spans="1:3" s="20" customFormat="1" ht="14.45" x14ac:dyDescent="0.3">
      <c r="A2" s="20" t="s">
        <v>45</v>
      </c>
      <c r="B2" s="36"/>
      <c r="C2" s="36"/>
    </row>
    <row r="4" spans="1:3" s="8" customFormat="1" x14ac:dyDescent="0.25">
      <c r="A4" s="9" t="s">
        <v>19</v>
      </c>
      <c r="B4" s="37"/>
      <c r="C4" s="37"/>
    </row>
    <row r="5" spans="1:3" s="8" customFormat="1" x14ac:dyDescent="0.25">
      <c r="A5" s="18" t="s">
        <v>20</v>
      </c>
      <c r="B5" s="38"/>
      <c r="C5" s="38"/>
    </row>
    <row r="6" spans="1:3" s="8" customFormat="1" ht="31.5" customHeight="1" x14ac:dyDescent="0.25">
      <c r="A6" s="19"/>
      <c r="B6" s="39" t="s">
        <v>21</v>
      </c>
      <c r="C6" s="39" t="s">
        <v>22</v>
      </c>
    </row>
    <row r="7" spans="1:3" s="8" customFormat="1" x14ac:dyDescent="0.25">
      <c r="A7" s="19" t="s">
        <v>23</v>
      </c>
      <c r="B7" s="40"/>
      <c r="C7" s="40"/>
    </row>
    <row r="8" spans="1:3" s="8" customFormat="1" x14ac:dyDescent="0.25">
      <c r="A8" s="19" t="s">
        <v>24</v>
      </c>
      <c r="B8" s="40"/>
      <c r="C8" s="40"/>
    </row>
    <row r="9" spans="1:3" s="8" customFormat="1" x14ac:dyDescent="0.25">
      <c r="A9" s="19" t="s">
        <v>25</v>
      </c>
      <c r="B9" s="40"/>
      <c r="C9" s="40"/>
    </row>
    <row r="10" spans="1:3" s="8" customFormat="1" ht="13.9" x14ac:dyDescent="0.25">
      <c r="A10" s="11"/>
      <c r="B10" s="37"/>
      <c r="C10" s="37"/>
    </row>
    <row r="11" spans="1:3" s="8" customFormat="1" ht="13.9" x14ac:dyDescent="0.25">
      <c r="A11" s="9" t="s">
        <v>26</v>
      </c>
      <c r="B11" s="37"/>
      <c r="C11" s="37"/>
    </row>
    <row r="12" spans="1:3" s="8" customFormat="1" x14ac:dyDescent="0.25">
      <c r="A12" s="18" t="s">
        <v>20</v>
      </c>
      <c r="B12" s="41"/>
      <c r="C12" s="41"/>
    </row>
    <row r="13" spans="1:3" s="8" customFormat="1" ht="30" customHeight="1" x14ac:dyDescent="0.25">
      <c r="A13" s="19"/>
      <c r="B13" s="39" t="s">
        <v>21</v>
      </c>
      <c r="C13" s="39" t="s">
        <v>22</v>
      </c>
    </row>
    <row r="14" spans="1:3" s="8" customFormat="1" ht="13.9" x14ac:dyDescent="0.25">
      <c r="A14" s="19" t="s">
        <v>27</v>
      </c>
      <c r="B14" s="40"/>
      <c r="C14" s="40"/>
    </row>
    <row r="15" spans="1:3" s="8" customFormat="1" x14ac:dyDescent="0.25">
      <c r="A15" s="19" t="s">
        <v>28</v>
      </c>
      <c r="B15" s="40"/>
      <c r="C15" s="40"/>
    </row>
    <row r="16" spans="1:3" s="8" customFormat="1" x14ac:dyDescent="0.25">
      <c r="A16" s="19" t="s">
        <v>29</v>
      </c>
      <c r="B16" s="40"/>
      <c r="C16" s="40"/>
    </row>
    <row r="17" spans="1:3" s="8" customFormat="1" ht="13.9" x14ac:dyDescent="0.25">
      <c r="A17" s="11"/>
      <c r="B17" s="37"/>
      <c r="C17" s="37"/>
    </row>
    <row r="18" spans="1:3" s="8" customFormat="1" ht="13.9" x14ac:dyDescent="0.25">
      <c r="A18" s="9" t="s">
        <v>30</v>
      </c>
      <c r="B18" s="42"/>
      <c r="C18" s="42"/>
    </row>
    <row r="19" spans="1:3" s="8" customFormat="1" x14ac:dyDescent="0.25">
      <c r="A19" s="18" t="s">
        <v>31</v>
      </c>
      <c r="B19" s="43"/>
      <c r="C19" s="43"/>
    </row>
    <row r="20" spans="1:3" s="8" customFormat="1" ht="30" customHeight="1" x14ac:dyDescent="0.25">
      <c r="A20" s="19"/>
      <c r="B20" s="39" t="s">
        <v>21</v>
      </c>
      <c r="C20" s="39" t="s">
        <v>22</v>
      </c>
    </row>
    <row r="21" spans="1:3" s="8" customFormat="1" ht="13.9" x14ac:dyDescent="0.25">
      <c r="A21" s="19" t="s">
        <v>32</v>
      </c>
      <c r="B21" s="40"/>
      <c r="C21" s="40"/>
    </row>
    <row r="22" spans="1:3" s="8" customFormat="1" x14ac:dyDescent="0.25">
      <c r="A22" s="19" t="s">
        <v>33</v>
      </c>
      <c r="B22" s="40"/>
      <c r="C22" s="40"/>
    </row>
    <row r="23" spans="1:3" s="8" customFormat="1" ht="13.9" x14ac:dyDescent="0.25">
      <c r="A23" s="19" t="s">
        <v>34</v>
      </c>
      <c r="B23" s="40"/>
      <c r="C23" s="40"/>
    </row>
    <row r="24" spans="1:3" s="8" customFormat="1" ht="13.9" x14ac:dyDescent="0.25">
      <c r="B24" s="37"/>
      <c r="C24" s="37"/>
    </row>
    <row r="25" spans="1:3" s="8" customFormat="1" x14ac:dyDescent="0.25">
      <c r="A25" s="9" t="s">
        <v>44</v>
      </c>
      <c r="B25" s="42"/>
      <c r="C25" s="42"/>
    </row>
    <row r="26" spans="1:3" s="8" customFormat="1" x14ac:dyDescent="0.25">
      <c r="A26" s="18" t="s">
        <v>35</v>
      </c>
      <c r="B26" s="43"/>
      <c r="C26" s="43"/>
    </row>
    <row r="27" spans="1:3" s="8" customFormat="1" ht="30.75" customHeight="1" x14ac:dyDescent="0.25">
      <c r="A27" s="19"/>
      <c r="B27" s="39" t="s">
        <v>21</v>
      </c>
      <c r="C27" s="39" t="s">
        <v>22</v>
      </c>
    </row>
    <row r="28" spans="1:3" s="8" customFormat="1" ht="13.9" x14ac:dyDescent="0.25">
      <c r="A28" s="19" t="s">
        <v>36</v>
      </c>
      <c r="B28" s="40"/>
      <c r="C28" s="40"/>
    </row>
    <row r="29" spans="1:3" s="8" customFormat="1" x14ac:dyDescent="0.25">
      <c r="A29" s="19" t="s">
        <v>37</v>
      </c>
      <c r="B29" s="40"/>
      <c r="C29" s="40"/>
    </row>
    <row r="30" spans="1:3" s="8" customFormat="1" ht="13.9" x14ac:dyDescent="0.25">
      <c r="B30" s="44"/>
      <c r="C30" s="44"/>
    </row>
    <row r="31" spans="1:3" s="8" customFormat="1" ht="13.9" x14ac:dyDescent="0.25">
      <c r="B31" s="44"/>
      <c r="C31" s="4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topLeftCell="B13" zoomScale="120" zoomScaleNormal="70" zoomScaleSheetLayoutView="120" workbookViewId="0">
      <selection activeCell="D20" sqref="D20"/>
    </sheetView>
  </sheetViews>
  <sheetFormatPr defaultRowHeight="15" x14ac:dyDescent="0.25"/>
  <cols>
    <col min="1" max="1" width="14.28515625" customWidth="1"/>
    <col min="2" max="2" width="33.140625" customWidth="1"/>
    <col min="3" max="3" width="12.28515625" customWidth="1"/>
    <col min="4" max="4" width="22" customWidth="1"/>
    <col min="5" max="5" width="17.5703125" customWidth="1"/>
    <col min="6" max="6" width="9.7109375" customWidth="1"/>
    <col min="7" max="8" width="12" customWidth="1"/>
    <col min="9" max="9" width="10.7109375" customWidth="1"/>
    <col min="10" max="10" width="10" customWidth="1"/>
    <col min="12" max="13" width="14.28515625" customWidth="1"/>
    <col min="14" max="14" width="10.28515625" customWidth="1"/>
    <col min="15" max="15" width="10.7109375" customWidth="1"/>
    <col min="16" max="16" width="14.28515625" customWidth="1"/>
  </cols>
  <sheetData>
    <row r="1" spans="1:16" ht="18" x14ac:dyDescent="0.35">
      <c r="A1" s="15" t="s">
        <v>43</v>
      </c>
      <c r="B1" s="16"/>
    </row>
    <row r="2" spans="1:16" ht="15.6" x14ac:dyDescent="0.3">
      <c r="A2" s="14"/>
    </row>
    <row r="3" spans="1:16" x14ac:dyDescent="0.25">
      <c r="A3" s="9" t="s">
        <v>41</v>
      </c>
      <c r="B3" s="10"/>
      <c r="C3" s="10"/>
      <c r="D3" s="8"/>
      <c r="E3" s="8"/>
      <c r="F3" s="8"/>
      <c r="G3" s="8"/>
      <c r="H3" s="8"/>
    </row>
    <row r="4" spans="1:16" ht="30" x14ac:dyDescent="0.25">
      <c r="A4" s="12" t="s">
        <v>39</v>
      </c>
      <c r="B4" s="53">
        <f>L22</f>
        <v>10176258.99</v>
      </c>
      <c r="C4" s="54"/>
      <c r="D4" s="8"/>
      <c r="E4" s="8"/>
      <c r="F4" s="8"/>
      <c r="G4" s="8"/>
      <c r="H4" s="8"/>
    </row>
    <row r="5" spans="1:16" ht="30" x14ac:dyDescent="0.25">
      <c r="A5" s="12" t="s">
        <v>40</v>
      </c>
      <c r="B5" s="53">
        <f>M22</f>
        <v>2249844.42</v>
      </c>
      <c r="C5" s="54"/>
      <c r="D5" s="8"/>
      <c r="E5" s="8"/>
      <c r="F5" s="8"/>
      <c r="G5" s="8"/>
      <c r="H5" s="8"/>
    </row>
    <row r="6" spans="1:16" ht="14.45" x14ac:dyDescent="0.3">
      <c r="A6" s="8"/>
      <c r="B6" s="11"/>
      <c r="C6" s="11"/>
      <c r="D6" s="8"/>
      <c r="E6" s="8"/>
      <c r="F6" s="8"/>
      <c r="G6" s="8"/>
      <c r="H6" s="8"/>
    </row>
    <row r="7" spans="1:16" s="13" customFormat="1" ht="14.45" x14ac:dyDescent="0.3">
      <c r="A7" s="52" t="s">
        <v>42</v>
      </c>
      <c r="B7" s="52"/>
      <c r="C7" s="52"/>
      <c r="D7" s="52"/>
      <c r="E7" s="52"/>
      <c r="F7" s="52"/>
      <c r="G7" s="52"/>
    </row>
    <row r="8" spans="1:16" thickBot="1" x14ac:dyDescent="0.35"/>
    <row r="9" spans="1:16" ht="83.25" customHeight="1" thickBot="1" x14ac:dyDescent="0.3">
      <c r="A9" s="1" t="s">
        <v>3</v>
      </c>
      <c r="B9" s="2" t="s">
        <v>4</v>
      </c>
      <c r="C9" s="3" t="s">
        <v>5</v>
      </c>
      <c r="D9" s="3" t="s">
        <v>6</v>
      </c>
      <c r="E9" s="2" t="s">
        <v>7</v>
      </c>
      <c r="F9" s="2" t="s">
        <v>17</v>
      </c>
      <c r="G9" s="2" t="s">
        <v>9</v>
      </c>
      <c r="H9" s="2" t="s">
        <v>10</v>
      </c>
      <c r="I9" s="2" t="s">
        <v>11</v>
      </c>
      <c r="J9" s="2" t="s">
        <v>18</v>
      </c>
      <c r="K9" s="2" t="s">
        <v>12</v>
      </c>
      <c r="L9" s="2" t="s">
        <v>13</v>
      </c>
      <c r="M9" s="2" t="s">
        <v>14</v>
      </c>
      <c r="N9" s="2" t="s">
        <v>16</v>
      </c>
      <c r="O9" s="2" t="s">
        <v>15</v>
      </c>
      <c r="P9" s="4" t="s">
        <v>8</v>
      </c>
    </row>
    <row r="10" spans="1:16" thickBot="1" x14ac:dyDescent="0.35">
      <c r="A10" s="5" t="s">
        <v>2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7">
        <v>15</v>
      </c>
    </row>
    <row r="11" spans="1:16" s="25" customFormat="1" ht="52.5" customHeight="1" x14ac:dyDescent="0.25">
      <c r="A11" s="26">
        <v>1</v>
      </c>
      <c r="B11" s="21" t="s">
        <v>69</v>
      </c>
      <c r="C11" s="21" t="s">
        <v>46</v>
      </c>
      <c r="D11" s="51" t="s">
        <v>81</v>
      </c>
      <c r="E11" s="23" t="s">
        <v>46</v>
      </c>
      <c r="F11" s="34">
        <v>1</v>
      </c>
      <c r="G11" s="23" t="s">
        <v>64</v>
      </c>
      <c r="H11" s="34">
        <v>100</v>
      </c>
      <c r="I11" s="45"/>
      <c r="J11" s="29">
        <v>39995</v>
      </c>
      <c r="K11" s="30" t="s">
        <v>47</v>
      </c>
      <c r="L11" s="28">
        <v>548071.04</v>
      </c>
      <c r="M11" s="31">
        <v>0</v>
      </c>
      <c r="N11" s="32">
        <f t="shared" ref="N11:N13" si="0">100-(M11/L11)*100</f>
        <v>100</v>
      </c>
      <c r="O11" s="32">
        <v>10</v>
      </c>
      <c r="P11" s="24"/>
    </row>
    <row r="12" spans="1:16" s="25" customFormat="1" ht="49.5" customHeight="1" x14ac:dyDescent="0.25">
      <c r="A12" s="26">
        <v>2</v>
      </c>
      <c r="B12" s="21" t="s">
        <v>48</v>
      </c>
      <c r="C12" s="21" t="s">
        <v>46</v>
      </c>
      <c r="D12" s="22" t="s">
        <v>78</v>
      </c>
      <c r="E12" s="23" t="s">
        <v>46</v>
      </c>
      <c r="F12" s="34">
        <v>1</v>
      </c>
      <c r="G12" s="23" t="s">
        <v>64</v>
      </c>
      <c r="H12" s="34">
        <v>100</v>
      </c>
      <c r="I12" s="45"/>
      <c r="J12" s="29">
        <v>39995</v>
      </c>
      <c r="K12" s="30" t="s">
        <v>49</v>
      </c>
      <c r="L12" s="28">
        <v>768774.04</v>
      </c>
      <c r="M12" s="31">
        <v>0</v>
      </c>
      <c r="N12" s="32">
        <f t="shared" si="0"/>
        <v>100</v>
      </c>
      <c r="O12" s="32">
        <v>5</v>
      </c>
      <c r="P12" s="24"/>
    </row>
    <row r="13" spans="1:16" s="25" customFormat="1" ht="52.5" customHeight="1" x14ac:dyDescent="0.25">
      <c r="A13" s="26">
        <v>3</v>
      </c>
      <c r="B13" s="21" t="s">
        <v>70</v>
      </c>
      <c r="C13" s="21" t="s">
        <v>46</v>
      </c>
      <c r="D13" s="22" t="s">
        <v>71</v>
      </c>
      <c r="E13" s="23" t="s">
        <v>46</v>
      </c>
      <c r="F13" s="34">
        <v>1</v>
      </c>
      <c r="G13" s="23" t="s">
        <v>65</v>
      </c>
      <c r="H13" s="34">
        <v>100</v>
      </c>
      <c r="I13" s="45"/>
      <c r="J13" s="29">
        <v>40428</v>
      </c>
      <c r="K13" s="30" t="s">
        <v>50</v>
      </c>
      <c r="L13" s="28">
        <v>336848.33</v>
      </c>
      <c r="M13" s="31">
        <v>0</v>
      </c>
      <c r="N13" s="32">
        <f t="shared" si="0"/>
        <v>100</v>
      </c>
      <c r="O13" s="32">
        <v>10</v>
      </c>
      <c r="P13" s="50" t="s">
        <v>80</v>
      </c>
    </row>
    <row r="14" spans="1:16" s="25" customFormat="1" ht="39.75" customHeight="1" x14ac:dyDescent="0.25">
      <c r="A14" s="26">
        <v>4</v>
      </c>
      <c r="B14" s="21" t="s">
        <v>72</v>
      </c>
      <c r="C14" s="21" t="s">
        <v>46</v>
      </c>
      <c r="D14" s="22" t="s">
        <v>73</v>
      </c>
      <c r="E14" s="23" t="s">
        <v>46</v>
      </c>
      <c r="F14" s="34">
        <v>1</v>
      </c>
      <c r="G14" s="23" t="s">
        <v>63</v>
      </c>
      <c r="H14" s="34">
        <v>100</v>
      </c>
      <c r="I14" s="45"/>
      <c r="J14" s="29">
        <v>41330</v>
      </c>
      <c r="K14" s="30" t="s">
        <v>51</v>
      </c>
      <c r="L14" s="28">
        <v>513450</v>
      </c>
      <c r="M14" s="31">
        <v>102690</v>
      </c>
      <c r="N14" s="32">
        <f>100-(M14/L14)*100</f>
        <v>80</v>
      </c>
      <c r="O14" s="32">
        <v>10</v>
      </c>
      <c r="P14" s="24"/>
    </row>
    <row r="15" spans="1:16" s="25" customFormat="1" ht="65.25" customHeight="1" x14ac:dyDescent="0.25">
      <c r="A15" s="26">
        <v>5</v>
      </c>
      <c r="B15" s="21" t="s">
        <v>62</v>
      </c>
      <c r="C15" s="21" t="s">
        <v>46</v>
      </c>
      <c r="D15" s="22" t="s">
        <v>74</v>
      </c>
      <c r="E15" s="23" t="s">
        <v>46</v>
      </c>
      <c r="F15" s="34">
        <v>1</v>
      </c>
      <c r="G15" s="23" t="s">
        <v>63</v>
      </c>
      <c r="H15" s="34">
        <v>100</v>
      </c>
      <c r="I15" s="45"/>
      <c r="J15" s="29">
        <v>41627</v>
      </c>
      <c r="K15" s="30" t="s">
        <v>52</v>
      </c>
      <c r="L15" s="28">
        <v>1863750</v>
      </c>
      <c r="M15" s="31">
        <v>0</v>
      </c>
      <c r="N15" s="32">
        <f t="shared" ref="N15:N21" si="1">100-(M15/L15)*100</f>
        <v>100</v>
      </c>
      <c r="O15" s="32">
        <v>5</v>
      </c>
      <c r="P15" s="24"/>
    </row>
    <row r="16" spans="1:16" s="25" customFormat="1" ht="39.75" customHeight="1" x14ac:dyDescent="0.25">
      <c r="A16" s="26">
        <v>6</v>
      </c>
      <c r="B16" s="21" t="s">
        <v>53</v>
      </c>
      <c r="C16" s="21" t="s">
        <v>46</v>
      </c>
      <c r="D16" s="22" t="s">
        <v>75</v>
      </c>
      <c r="E16" s="23" t="s">
        <v>46</v>
      </c>
      <c r="F16" s="34">
        <v>1</v>
      </c>
      <c r="G16" s="23" t="s">
        <v>63</v>
      </c>
      <c r="H16" s="34">
        <v>100</v>
      </c>
      <c r="I16" s="45"/>
      <c r="J16" s="29">
        <v>41906</v>
      </c>
      <c r="K16" s="30" t="s">
        <v>54</v>
      </c>
      <c r="L16" s="28">
        <v>232852</v>
      </c>
      <c r="M16" s="31">
        <v>0</v>
      </c>
      <c r="N16" s="32">
        <f t="shared" si="1"/>
        <v>100</v>
      </c>
      <c r="O16" s="32">
        <v>5</v>
      </c>
      <c r="P16" s="24"/>
    </row>
    <row r="17" spans="1:16" s="25" customFormat="1" ht="38.25" customHeight="1" x14ac:dyDescent="0.25">
      <c r="A17" s="26">
        <v>7</v>
      </c>
      <c r="B17" s="21" t="s">
        <v>76</v>
      </c>
      <c r="C17" s="21" t="s">
        <v>46</v>
      </c>
      <c r="D17" s="22" t="s">
        <v>73</v>
      </c>
      <c r="E17" s="23" t="s">
        <v>46</v>
      </c>
      <c r="F17" s="34">
        <v>1</v>
      </c>
      <c r="G17" s="23" t="s">
        <v>63</v>
      </c>
      <c r="H17" s="34">
        <v>100</v>
      </c>
      <c r="I17" s="45"/>
      <c r="J17" s="29">
        <v>41943</v>
      </c>
      <c r="K17" s="30" t="s">
        <v>55</v>
      </c>
      <c r="L17" s="28">
        <v>659640</v>
      </c>
      <c r="M17" s="31">
        <v>197892</v>
      </c>
      <c r="N17" s="32">
        <f t="shared" si="1"/>
        <v>70</v>
      </c>
      <c r="O17" s="32">
        <v>10</v>
      </c>
      <c r="P17" s="24"/>
    </row>
    <row r="18" spans="1:16" s="25" customFormat="1" ht="79.5" customHeight="1" x14ac:dyDescent="0.25">
      <c r="A18" s="26">
        <v>8</v>
      </c>
      <c r="B18" s="21" t="s">
        <v>56</v>
      </c>
      <c r="C18" s="21" t="s">
        <v>46</v>
      </c>
      <c r="D18" s="51" t="s">
        <v>83</v>
      </c>
      <c r="E18" s="23" t="s">
        <v>46</v>
      </c>
      <c r="F18" s="34">
        <v>1</v>
      </c>
      <c r="G18" s="23" t="s">
        <v>66</v>
      </c>
      <c r="H18" s="34" t="s">
        <v>67</v>
      </c>
      <c r="I18" s="45"/>
      <c r="J18" s="29">
        <v>41964</v>
      </c>
      <c r="K18" s="30" t="s">
        <v>57</v>
      </c>
      <c r="L18" s="28">
        <v>2718870</v>
      </c>
      <c r="M18" s="31">
        <v>935661</v>
      </c>
      <c r="N18" s="33">
        <f t="shared" si="1"/>
        <v>65.586401703648946</v>
      </c>
      <c r="O18" s="32">
        <v>10</v>
      </c>
      <c r="P18" s="50" t="s">
        <v>84</v>
      </c>
    </row>
    <row r="19" spans="1:16" s="25" customFormat="1" ht="33.75" customHeight="1" x14ac:dyDescent="0.25">
      <c r="A19" s="26">
        <v>9</v>
      </c>
      <c r="B19" s="21" t="s">
        <v>58</v>
      </c>
      <c r="C19" s="21" t="s">
        <v>46</v>
      </c>
      <c r="D19" s="51" t="s">
        <v>82</v>
      </c>
      <c r="E19" s="23" t="s">
        <v>46</v>
      </c>
      <c r="F19" s="34">
        <v>1</v>
      </c>
      <c r="G19" s="23" t="s">
        <v>63</v>
      </c>
      <c r="H19" s="34">
        <v>100</v>
      </c>
      <c r="I19" s="45"/>
      <c r="J19" s="29">
        <v>42258</v>
      </c>
      <c r="K19" s="30" t="s">
        <v>59</v>
      </c>
      <c r="L19" s="28">
        <v>935735.05</v>
      </c>
      <c r="M19" s="31">
        <v>374293.99</v>
      </c>
      <c r="N19" s="33">
        <f t="shared" si="1"/>
        <v>60.000003206035728</v>
      </c>
      <c r="O19" s="32">
        <v>10</v>
      </c>
      <c r="P19" s="24"/>
    </row>
    <row r="20" spans="1:16" s="25" customFormat="1" ht="63" customHeight="1" x14ac:dyDescent="0.25">
      <c r="A20" s="26">
        <v>10</v>
      </c>
      <c r="B20" s="21" t="s">
        <v>85</v>
      </c>
      <c r="C20" s="21" t="s">
        <v>46</v>
      </c>
      <c r="D20" s="22" t="s">
        <v>87</v>
      </c>
      <c r="E20" s="23" t="s">
        <v>46</v>
      </c>
      <c r="F20" s="34">
        <v>1</v>
      </c>
      <c r="G20" s="23" t="s">
        <v>63</v>
      </c>
      <c r="H20" s="34">
        <v>100</v>
      </c>
      <c r="I20" s="45"/>
      <c r="J20" s="29">
        <v>42258</v>
      </c>
      <c r="K20" s="30" t="s">
        <v>60</v>
      </c>
      <c r="L20" s="28">
        <v>916268.53</v>
      </c>
      <c r="M20" s="31">
        <v>366507.43</v>
      </c>
      <c r="N20" s="33">
        <f t="shared" si="1"/>
        <v>59.999998035510401</v>
      </c>
      <c r="O20" s="32">
        <v>10</v>
      </c>
      <c r="P20" s="50" t="s">
        <v>79</v>
      </c>
    </row>
    <row r="21" spans="1:16" s="25" customFormat="1" ht="40.15" customHeight="1" x14ac:dyDescent="0.25">
      <c r="A21" s="26">
        <v>11</v>
      </c>
      <c r="B21" s="21" t="s">
        <v>86</v>
      </c>
      <c r="C21" s="21" t="s">
        <v>46</v>
      </c>
      <c r="D21" s="22" t="s">
        <v>77</v>
      </c>
      <c r="E21" s="23" t="s">
        <v>46</v>
      </c>
      <c r="F21" s="34">
        <v>1</v>
      </c>
      <c r="G21" s="23" t="s">
        <v>66</v>
      </c>
      <c r="H21" s="34" t="s">
        <v>68</v>
      </c>
      <c r="I21" s="45"/>
      <c r="J21" s="29">
        <v>42361</v>
      </c>
      <c r="K21" s="30" t="s">
        <v>61</v>
      </c>
      <c r="L21" s="28">
        <v>682000</v>
      </c>
      <c r="M21" s="31">
        <v>272800</v>
      </c>
      <c r="N21" s="33">
        <f t="shared" si="1"/>
        <v>60</v>
      </c>
      <c r="O21" s="32">
        <v>10</v>
      </c>
      <c r="P21" s="27"/>
    </row>
    <row r="22" spans="1:16" ht="15.75" thickBot="1" x14ac:dyDescent="0.3">
      <c r="A22" s="46" t="s">
        <v>0</v>
      </c>
      <c r="B22" s="47" t="s">
        <v>1</v>
      </c>
      <c r="C22" s="47" t="s">
        <v>1</v>
      </c>
      <c r="D22" s="47" t="s">
        <v>1</v>
      </c>
      <c r="E22" s="47" t="s">
        <v>1</v>
      </c>
      <c r="F22" s="47"/>
      <c r="G22" s="47" t="s">
        <v>1</v>
      </c>
      <c r="H22" s="47" t="s">
        <v>1</v>
      </c>
      <c r="I22" s="47" t="s">
        <v>1</v>
      </c>
      <c r="J22" s="47" t="s">
        <v>1</v>
      </c>
      <c r="K22" s="47" t="s">
        <v>1</v>
      </c>
      <c r="L22" s="48">
        <f>SUM(L11:L21)</f>
        <v>10176258.99</v>
      </c>
      <c r="M22" s="48">
        <f>SUM(M11:M21)</f>
        <v>2249844.42</v>
      </c>
      <c r="N22" s="47" t="s">
        <v>1</v>
      </c>
      <c r="O22" s="47" t="s">
        <v>1</v>
      </c>
      <c r="P22" s="49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59" orientation="landscape" r:id="rId1"/>
  <ignoredErrors>
    <ignoredError sqref="K11 K12:K13 K14 K15:K16 K17:K18 K19:K20 K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2021-11-11T14:40:13Z</dcterms:modified>
</cp:coreProperties>
</file>