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 activeTab="1"/>
  </bookViews>
  <sheets>
    <sheet name="finantare_infra" sheetId="2" r:id="rId1"/>
    <sheet name="echipament" sheetId="1" r:id="rId2"/>
  </sheets>
  <calcPr calcId="145621" iterate="1"/>
</workbook>
</file>

<file path=xl/calcChain.xml><?xml version="1.0" encoding="utf-8"?>
<calcChain xmlns="http://schemas.openxmlformats.org/spreadsheetml/2006/main">
  <c r="B5" i="1" l="1"/>
  <c r="B4" i="1"/>
  <c r="A170" i="1"/>
  <c r="A120" i="1"/>
  <c r="A74" i="1"/>
  <c r="M232" i="1"/>
  <c r="L232" i="1"/>
  <c r="M214" i="1"/>
  <c r="L214" i="1"/>
  <c r="M212" i="1"/>
  <c r="L212" i="1"/>
  <c r="M181" i="1"/>
  <c r="L181" i="1"/>
  <c r="M169" i="1"/>
  <c r="L169" i="1"/>
  <c r="M119" i="1"/>
  <c r="L119" i="1"/>
  <c r="M73" i="1"/>
  <c r="L73" i="1"/>
  <c r="M48" i="1"/>
  <c r="L48" i="1"/>
  <c r="M26" i="1"/>
  <c r="L26" i="1"/>
  <c r="M17" i="1"/>
  <c r="L17" i="1"/>
  <c r="M12" i="1"/>
  <c r="L12" i="1"/>
  <c r="A171" i="1" l="1"/>
  <c r="A172" i="1" s="1"/>
  <c r="A173" i="1" s="1"/>
  <c r="A174" i="1" s="1"/>
  <c r="A175" i="1" s="1"/>
  <c r="A176" i="1" s="1"/>
  <c r="A177" i="1" s="1"/>
  <c r="A178" i="1" s="1"/>
  <c r="A179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21" i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75" i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182" i="1" l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</calcChain>
</file>

<file path=xl/sharedStrings.xml><?xml version="1.0" encoding="utf-8"?>
<sst xmlns="http://schemas.openxmlformats.org/spreadsheetml/2006/main" count="1033" uniqueCount="230">
  <si>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</si>
  <si>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</si>
  <si>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</si>
  <si>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</si>
  <si>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</si>
  <si>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</si>
  <si>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</si>
  <si>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</si>
  <si>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</si>
  <si>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</si>
  <si>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</si>
  <si>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</si>
  <si>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</si>
  <si>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</si>
  <si>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</si>
  <si>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</si>
  <si>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</si>
  <si>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</si>
  <si>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</si>
  <si>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</si>
  <si>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</si>
  <si>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</si>
  <si>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</si>
  <si>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</si>
  <si>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</si>
  <si>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</si>
  <si>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</si>
  <si>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</si>
  <si>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</si>
  <si>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</si>
  <si>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</si>
  <si>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</si>
  <si>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</si>
  <si>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</si>
  <si>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</si>
  <si>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</si>
  <si>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</si>
  <si>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</si>
  <si>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</si>
  <si>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</si>
  <si>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</si>
  <si>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</si>
  <si>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</si>
  <si>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</si>
  <si>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</si>
  <si>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</si>
  <si>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1000/an</t>
  </si>
  <si>
    <t>segment de retea</t>
  </si>
  <si>
    <t>Sergmente de rețea transport date</t>
  </si>
  <si>
    <t>Segment fibra optica bloc Biologie</t>
  </si>
  <si>
    <t>IDSI</t>
  </si>
  <si>
    <t>Internet</t>
  </si>
  <si>
    <t>IMB</t>
  </si>
  <si>
    <t>surse proprii</t>
  </si>
  <si>
    <t>Segment de retea cablu</t>
  </si>
  <si>
    <t>Segment de retea transport date din fibra optica (24 fibre singlemode)</t>
  </si>
  <si>
    <t>Biocentru</t>
  </si>
  <si>
    <t>Climatizare</t>
  </si>
  <si>
    <t>Sisteme de ventilare și climatizare</t>
  </si>
  <si>
    <t>Sistem de ventilare</t>
  </si>
  <si>
    <t>Retea</t>
  </si>
  <si>
    <t>OF 440</t>
  </si>
  <si>
    <t>Midea MS 11D-24HRDN1 Climatizor</t>
  </si>
  <si>
    <t>Conditioner Vitoclima 200-S 19500 BTU/h</t>
  </si>
  <si>
    <t>Aparate N2620A-001 N 2620A-003</t>
  </si>
  <si>
    <t>retea</t>
  </si>
  <si>
    <t>Depozit IDSI of.112</t>
  </si>
  <si>
    <t>buget de stat</t>
  </si>
  <si>
    <t>Wire Scope Category 6A/7 MMnull</t>
  </si>
  <si>
    <t>FSM 50SFusion Spilcer-aparat de sudat fib. optica</t>
  </si>
  <si>
    <t>Echipament de retea</t>
  </si>
  <si>
    <t>Ehipament pasiv de rețea</t>
  </si>
  <si>
    <t>LD Standard Server Cabinets 42U/800*1000</t>
  </si>
  <si>
    <t>biocentru</t>
  </si>
  <si>
    <t>buget/CRRI</t>
  </si>
  <si>
    <t>Patch Panel 48*RJ45UTP</t>
  </si>
  <si>
    <t>Institutul de Chimie</t>
  </si>
  <si>
    <t>15 U Wall mount cabinet 15U 600*450*770</t>
  </si>
  <si>
    <t>IGS</t>
  </si>
  <si>
    <t>Institutul de Istorie</t>
  </si>
  <si>
    <t>19" Standard Rack Metal Cabinet, RAGW6942, 42U"</t>
  </si>
  <si>
    <t>CSSDT</t>
  </si>
  <si>
    <t>19" Standard Rack Metal Cabinet, RAGW6842, 42U/60</t>
  </si>
  <si>
    <t>Bloc biologie</t>
  </si>
  <si>
    <t>19"Standard Rack Metal Cabinet, RAGW6942, 42U/600-960-2</t>
  </si>
  <si>
    <t>1000BaseLX SFP</t>
  </si>
  <si>
    <t>10/100/1000BaseTX SFP</t>
  </si>
  <si>
    <t>Institutul de Energetica</t>
  </si>
  <si>
    <t>Dulap pentru echipament</t>
  </si>
  <si>
    <t>Depozit IDSI of.004</t>
  </si>
  <si>
    <t>48 port patch panel cat6, 2U, PA6021</t>
  </si>
  <si>
    <t>UPS - uri</t>
  </si>
  <si>
    <t>SURT10000RMXLI APC Smart-UPS RT 10,000VA RM 230V</t>
  </si>
  <si>
    <t>APC Smart-UPS RT 10.000 VA RM 230V, SURT 10000RMXLI</t>
  </si>
  <si>
    <t>APC SUA3000RMI2U Smart-UPS 3000VA, RM RackMount, 2U, Line-Interactive, USB and serial connectivity, user repl. batt, Automatic Voltage Regulation</t>
  </si>
  <si>
    <t>APC Smart-UPS RT 10,000VA, RM 230V</t>
  </si>
  <si>
    <t>APC SUA 1001 Smart</t>
  </si>
  <si>
    <t>Serviciu auxiliar</t>
  </si>
  <si>
    <t>14903200265/18017</t>
  </si>
  <si>
    <t>UPS ARTON - 1 1- 2KVA</t>
  </si>
  <si>
    <t>APC SMART UPS 3000 2U</t>
  </si>
  <si>
    <t>APC SMART UPS 3000 2U rask mount</t>
  </si>
  <si>
    <t>2200102015 APC Replacement Battery Cartridge #140 APCRBC140 (UPS 14903200146)</t>
  </si>
  <si>
    <t>2200102017 APC Replacement Battery Cartridge #43 RBC43 (UPS 200147)</t>
  </si>
  <si>
    <t>APC Smart-UPS RT 192V RM Battery Pack, SURT192RMXLBP</t>
  </si>
  <si>
    <t>surse mixte</t>
  </si>
  <si>
    <t>APC Remplacement Battery Cartridge #140</t>
  </si>
  <si>
    <t>APC Remplacement Battery Cartridge #43</t>
  </si>
  <si>
    <t>APC Smart-UPS SRT 1500VA RM 230V, Network</t>
  </si>
  <si>
    <t>APC Smart-UPS SRT 192v 5kKVA and 6kVA RM Battery Pack</t>
  </si>
  <si>
    <t>APC Smart-UPS SRT 48V 1kVA 1.5kVA RM Battery Pack</t>
  </si>
  <si>
    <t>APC Smart-UPS SRT5KRMXLI, SRT 5000VA RM 230V</t>
  </si>
  <si>
    <t>Echipament activ de retea</t>
  </si>
  <si>
    <t>WS-C2960G-24TC-L, 2.44</t>
  </si>
  <si>
    <t>WS-C2960G-24TC-L, 1.16</t>
  </si>
  <si>
    <t>WS-C2960G-48TC-L, 2.41</t>
  </si>
  <si>
    <t>WS-C2960G-48TC-L, 1.9</t>
  </si>
  <si>
    <t>WS-C2960G-48TC-L, 1.11</t>
  </si>
  <si>
    <t>Cisco Switch Catalyst 2960 48 10/100/1000, 4 T/SFP LAN Base Image, 1.19 - defect 01.2021</t>
  </si>
  <si>
    <t>Universitatea ASM</t>
  </si>
  <si>
    <t>Cisco Switch Catalyst 2960 48 10/100/1000, 4 T/SFP LAN Base Image, 1.7</t>
  </si>
  <si>
    <t>Cisco Switch Catalyst 2960 48 10/100/1000, 4 T/SFP LAN Base Image, 1.2</t>
  </si>
  <si>
    <t>Cisco Switch Catalyst 2960 48 10/100/1000, 4 T/SFP LAN Base Image, 1.3</t>
  </si>
  <si>
    <t>WS-C2960-24TT-L Catalyst 2960 24 10 /100 + 21000BT LAN Base Image</t>
  </si>
  <si>
    <t>WS-C2960-24TT-L Catalyst 2960 24 10 /100 + 21000BT LAN Base Image 1.18</t>
  </si>
  <si>
    <t>WS-C2960-24TT-L Catalyst 2960 24 10 /100 + 21000BT LAN Base Image 1.20</t>
  </si>
  <si>
    <t>CISCO2801 2801 w/AC PWR, 2FE, 4slots(2HWIC), 2PVDM, 2AIM, IP BASE, 64F/128D</t>
  </si>
  <si>
    <t>Switch Catalyst 2960S 48 GigE, 4x SFP LAN Base,1.25</t>
  </si>
  <si>
    <t>Switch Catalyst 2960S 48 GigE, 4x SFP LAN Base, (1.21)</t>
  </si>
  <si>
    <t>Cisco WS C2960 G-24TC 1.23</t>
  </si>
  <si>
    <t>148471000264/18016</t>
  </si>
  <si>
    <t>Switch Catalyst 2960S 48 GigE, 4x SFP LAN Base, 1.24</t>
  </si>
  <si>
    <t>Router Cisco 2921 Security Bundle w/SEC license PAK, of 319</t>
  </si>
  <si>
    <t>Switch Calalyst 2960S 48 GigE, 4xSFP LAN Base, 5.3</t>
  </si>
  <si>
    <t>Gradina Botanica</t>
  </si>
  <si>
    <t>WS-C2960G-48TC-L Catalyst 2960 48 10/100/1000,4 T/SFP LAN Base Image, 2.43</t>
  </si>
  <si>
    <t>Liceul ASM</t>
  </si>
  <si>
    <t>WS-C3560G-48 TS-S Catalyst 3560 48 10/100/1000T+4 SFP + IPB Image, 2.2</t>
  </si>
  <si>
    <t>WS-C2960G-48TC-L Catalyst 2960 48 10/100/1000,4 T/SFP LAN Base Image, 1.15</t>
  </si>
  <si>
    <t>WS-C2960G-48TC-L Catalyst 2960 48 10/100/1000,4 T/SFP LAN Base Image, 1.5</t>
  </si>
  <si>
    <t>CISCO2921-SEC/K9 Cisco 2921 Security Bundle w/SEC license PAK</t>
  </si>
  <si>
    <t>CISCO1941-SEC/K9 Cisco 1941 Security Bundle w/SEC license PAK</t>
  </si>
  <si>
    <t>CISCO Small Form-Factor Plugable 100Base-T SEP</t>
  </si>
  <si>
    <t>WS-C3560X-24T-E</t>
  </si>
  <si>
    <t>WS-C2960X-48TS-L</t>
  </si>
  <si>
    <t>OF 113</t>
  </si>
  <si>
    <t>FC Switch 300-B, 8Gb, 16 Port, 16 SFP, FF, EGM</t>
  </si>
  <si>
    <t>grant</t>
  </si>
  <si>
    <t>WS-C2960X-48TS-L Cisco Catalyst 2960-X GigE, 4x1G SFP, LAN Base</t>
  </si>
  <si>
    <t>Catalyst 9200L 24-port PoE+, 4 x 1G, Network Essentials</t>
  </si>
  <si>
    <t>Catalyst 9200L 48-port data, 4 x 1G, Network Essentials</t>
  </si>
  <si>
    <t>Cisco C9200L-48T-4X-E Catalist 9200L 48 port, 4x10Gb, Network Essentials</t>
  </si>
  <si>
    <t>Echipament de rețea WiFi</t>
  </si>
  <si>
    <t>Wireless AP AIR-AP1572EAC-E-K9 Cisco 802.11ac Outdoor AP, External-Ant, AC-power, Reg. Domain-E CON-</t>
  </si>
  <si>
    <t>retea WiFi</t>
  </si>
  <si>
    <t>Hol IDSI</t>
  </si>
  <si>
    <t>Acces point RBwAPG-5HacT2HnD 7DF10709581D</t>
  </si>
  <si>
    <t>Acces point RBwAPG-5HacT2HnD 7DF107FCA295</t>
  </si>
  <si>
    <t>Acces point RBwAPG-5HacT2HnD 7DF10706615B</t>
  </si>
  <si>
    <t>Acces point RBwAPG-5HacT2HnD 7DF10746F72A</t>
  </si>
  <si>
    <t>Acces point RBwAPG-5HacT2HnD 76E806E527CF</t>
  </si>
  <si>
    <t>Acces point RBwAPG-5HacT2HnD 7DF107091374</t>
  </si>
  <si>
    <t>Bloc administrativ Filologie</t>
  </si>
  <si>
    <t>Acces point RBwAPG-5HacT2HnD 7DF10728D552</t>
  </si>
  <si>
    <t>Acces point RBwAPG-5HacT2HnD 7DF107A2A011</t>
  </si>
  <si>
    <t>Universitatea ASM camin</t>
  </si>
  <si>
    <t>Acces point RBwAPG-5HacT2HnD 7DF107B49101</t>
  </si>
  <si>
    <t>Acces point RBwAPG-5HacT2HnD 7DF107F96AAB</t>
  </si>
  <si>
    <t>Acces point RBwAPG-5HacT2HnD 7DF10714D633</t>
  </si>
  <si>
    <t>Acces point RBwAPG-5HacT2HnD 7DF1079280ED</t>
  </si>
  <si>
    <t>Acces point RBwAPG-5HacT2HnD 7DF107DCBD0D</t>
  </si>
  <si>
    <t>Acces point RBwAPG-5HacT2HnD 7DF107AA092D</t>
  </si>
  <si>
    <t>Acces point RBwAPG-5HacT2HnD 7DF107F0CA87</t>
  </si>
  <si>
    <t>Acces point RBwAPG-5HacT2HnD 7DF107B78B3C</t>
  </si>
  <si>
    <t>Institutul de Zoologie</t>
  </si>
  <si>
    <t>Acces point RBwAPG-5HacT2HnD 7DF107101B22</t>
  </si>
  <si>
    <t>Acces point RBwAPG-5HacT2HnD 7DF107BF65B0</t>
  </si>
  <si>
    <t>Acces point RBwAPG-5HacT2HnD 7DF10760ADAF</t>
  </si>
  <si>
    <t>Acces point RBwAPG-5HacT2HnD 7DF1076F7276</t>
  </si>
  <si>
    <t>2030000854 AIR-PWRINJ1500-2 CISCO 1320 Series Power Injector</t>
  </si>
  <si>
    <t>"CSSDT</t>
  </si>
  <si>
    <t>RBwAPG-5HacT2HnD (wAP ac with PSU, RouterOS L4, white enclosure, international version)</t>
  </si>
  <si>
    <t>AIR-ANT2568VG-N=2.4 GHz 6dBi/5 GHz 8dBi Dual Band Omni Ant, Gray, N conn.</t>
  </si>
  <si>
    <t>RB4011iGS+5HacQ2HnD-IN</t>
  </si>
  <si>
    <t>OF 112</t>
  </si>
  <si>
    <t>wAP ac RBwAPG-5HacT2HnD</t>
  </si>
  <si>
    <t>Acces Point RBcAPGi-5acD2nD (cAP ac)</t>
  </si>
  <si>
    <t>Servere</t>
  </si>
  <si>
    <t>LANTIME/M300/GPS NTP Time Server incl. GPS antenna and 20m cable as well as CN-UB/E overvoltage protection with 5m antenna cable</t>
  </si>
  <si>
    <t>OF 441</t>
  </si>
  <si>
    <t>Server SunFireX4150(2xE5410/4GB/2x146GB)</t>
  </si>
  <si>
    <t>Server SunFireX4150(2xE5410/4GB/2x73GB)</t>
  </si>
  <si>
    <t>Server SunFireX4150(2xE5410/8GB/4x146GB)</t>
  </si>
  <si>
    <t>Server SunFireX4450(2xX7350/16GB/3x73GB/2x146Gb)</t>
  </si>
  <si>
    <t>Intel Server SR2520SAXR</t>
  </si>
  <si>
    <t>HP DL 360 Gen9 SERVER</t>
  </si>
  <si>
    <t>HPE MSA 2042 SAN Dual Controller SFF Storage Q0F06A</t>
  </si>
  <si>
    <t>Forcepoint NGFW 1035+ URL Filtering module+ SMC console</t>
  </si>
  <si>
    <t>HDD-uri</t>
  </si>
  <si>
    <t>HDD, RAM pentru servere</t>
  </si>
  <si>
    <t>HP 72 GB 10K SAS, W</t>
  </si>
  <si>
    <t>HDD 300GB 10K rpm SAS SFF Disk Assembly with 1 bracket</t>
  </si>
  <si>
    <t>HDD 300GB 10K rpm SAS SFF Disk Assembly with 1 bracket, 3 buc, 2- instal la serv. 0059</t>
  </si>
  <si>
    <t>HP 146 GB 10K SAS, W</t>
  </si>
  <si>
    <t>HPE MSA 1.8TB 12G SAS 10K SFF (2.5in) 512e Entreprise 3yr Warranty Hard Drive</t>
  </si>
  <si>
    <t>J9F49A HP MSA 1.8TB 12G SA 10K 2.5in 512e HDD</t>
  </si>
  <si>
    <t>N9X95A HPE MSA 400GB 12G SAS MU 2.5in SSD</t>
  </si>
  <si>
    <t>3.5'' HDD 3.0TB-SATA-64 MB Seagate "Survilance (ST3000VX)</t>
  </si>
  <si>
    <t>3.5'' HDD 2.0TB-SATA-64MBSEAGATE "Desktop(ST2000DM001)</t>
  </si>
  <si>
    <t>, HPE MSA 2040 1Gb Short Wave iSCSI SFP+ 4-Pack Transceiver (set din 4 bucati)</t>
  </si>
  <si>
    <t>HP 16GB (1x16GB) Dual Rank DDR4-2133 Memory Kit</t>
  </si>
  <si>
    <t>Total rețea</t>
  </si>
  <si>
    <t>Echipament video</t>
  </si>
  <si>
    <t>Video Camcorders Canon XM2</t>
  </si>
  <si>
    <t>Servicii video</t>
  </si>
  <si>
    <t>Digital Camera Canon EOS 40D</t>
  </si>
  <si>
    <t>Obiectiv Sigma AF 8mm f/3.5 EX DG Circular Fisheye</t>
  </si>
  <si>
    <t>Battery Charger Canon CH-910</t>
  </si>
  <si>
    <t>SONY HXR-NX30E Compact Profesional AVCHD CACORDER-85258099</t>
  </si>
  <si>
    <t>Teradek Ter-Vidiu Camera Top HDMI H264 EN 85437090</t>
  </si>
  <si>
    <t>Crayfish 50 Version 3</t>
  </si>
  <si>
    <t>Microfon SY-UWP-D11/K33-85181095</t>
  </si>
  <si>
    <t>TERADEC VIDIU PRO VidIU Pro Consumer Camera-top HDMI H.264-8543700</t>
  </si>
  <si>
    <t>Sony PXW-X70//C HD Professional Palm Camcorder-85258099</t>
  </si>
  <si>
    <t>Aparat foto Canon EOS 5D Mark III body-full frame, 22Mp.</t>
  </si>
  <si>
    <t>MANFROTTO MVK-500AMTELESCOPIC TWIN LEG SYSTEM-85299097</t>
  </si>
  <si>
    <t>LiveU Solo HDMI Viideo/audio encoded</t>
  </si>
  <si>
    <t>NN3 MKII with RD3L 6-8-30 with Built-in Leveler (F3504)</t>
  </si>
  <si>
    <t>Canon EF 16-35mm f/2.8L II USM Lens</t>
  </si>
  <si>
    <t>Chimie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</si>
</sst>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vertical="center" wrapText="1"/>
    </xf>
    <xf numFmtId="1" fontId="14" fillId="0" borderId="13" xfId="0" applyNumberFormat="1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1" fontId="15" fillId="0" borderId="13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" fontId="14" fillId="0" borderId="13" xfId="0" applyNumberFormat="1" applyFont="1" applyBorder="1" applyAlignment="1">
      <alignment vertical="center"/>
    </xf>
    <xf numFmtId="0" fontId="0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14" xfId="0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18" fillId="0" borderId="0" xfId="0" applyFont="1"/>
    <xf numFmtId="3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2" workbookViewId="0">
      <selection activeCell="B7" sqref="B7:C9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3" t="s">
        <v>38</v>
      </c>
    </row>
    <row r="2" spans="1:3" s="30" customFormat="1" x14ac:dyDescent="0.25">
      <c r="A2" s="30" t="s">
        <v>45</v>
      </c>
    </row>
    <row r="4" spans="1:3" s="14" customFormat="1" x14ac:dyDescent="0.25">
      <c r="A4" s="15" t="s">
        <v>19</v>
      </c>
      <c r="B4" s="17"/>
      <c r="C4" s="17"/>
    </row>
    <row r="5" spans="1:3" s="14" customFormat="1" x14ac:dyDescent="0.25">
      <c r="A5" s="24" t="s">
        <v>20</v>
      </c>
      <c r="B5" s="25"/>
      <c r="C5" s="25"/>
    </row>
    <row r="6" spans="1:3" s="14" customFormat="1" ht="31.5" customHeight="1" x14ac:dyDescent="0.25">
      <c r="A6" s="26"/>
      <c r="B6" s="26" t="s">
        <v>21</v>
      </c>
      <c r="C6" s="26" t="s">
        <v>22</v>
      </c>
    </row>
    <row r="7" spans="1:3" s="14" customFormat="1" x14ac:dyDescent="0.25">
      <c r="A7" s="26" t="s">
        <v>23</v>
      </c>
      <c r="B7" s="27">
        <v>76.5</v>
      </c>
      <c r="C7" s="31">
        <v>76.5</v>
      </c>
    </row>
    <row r="8" spans="1:3" s="14" customFormat="1" x14ac:dyDescent="0.25">
      <c r="A8" s="26" t="s">
        <v>24</v>
      </c>
      <c r="B8" s="31">
        <v>76.5</v>
      </c>
      <c r="C8" s="31">
        <v>76.5</v>
      </c>
    </row>
    <row r="9" spans="1:3" s="14" customFormat="1" x14ac:dyDescent="0.25">
      <c r="A9" s="26" t="s">
        <v>25</v>
      </c>
      <c r="B9" s="31">
        <v>76.5</v>
      </c>
      <c r="C9" s="31">
        <v>76.5</v>
      </c>
    </row>
    <row r="10" spans="1:3" s="14" customFormat="1" x14ac:dyDescent="0.25">
      <c r="A10" s="17"/>
      <c r="B10" s="17"/>
      <c r="C10" s="17"/>
    </row>
    <row r="11" spans="1:3" s="14" customFormat="1" x14ac:dyDescent="0.25">
      <c r="A11" s="15" t="s">
        <v>26</v>
      </c>
      <c r="B11" s="17"/>
      <c r="C11" s="17"/>
    </row>
    <row r="12" spans="1:3" s="14" customFormat="1" x14ac:dyDescent="0.25">
      <c r="A12" s="24" t="s">
        <v>20</v>
      </c>
      <c r="B12" s="28"/>
      <c r="C12" s="28"/>
    </row>
    <row r="13" spans="1:3" s="14" customFormat="1" ht="30" customHeight="1" x14ac:dyDescent="0.25">
      <c r="A13" s="26"/>
      <c r="B13" s="26" t="s">
        <v>21</v>
      </c>
      <c r="C13" s="26" t="s">
        <v>22</v>
      </c>
    </row>
    <row r="14" spans="1:3" s="14" customFormat="1" x14ac:dyDescent="0.25">
      <c r="A14" s="26" t="s">
        <v>27</v>
      </c>
      <c r="B14" s="27"/>
      <c r="C14" s="27"/>
    </row>
    <row r="15" spans="1:3" s="14" customFormat="1" x14ac:dyDescent="0.25">
      <c r="A15" s="26" t="s">
        <v>28</v>
      </c>
      <c r="B15" s="27"/>
      <c r="C15" s="27"/>
    </row>
    <row r="16" spans="1:3" s="14" customFormat="1" x14ac:dyDescent="0.25">
      <c r="A16" s="26" t="s">
        <v>29</v>
      </c>
      <c r="B16" s="27"/>
      <c r="C16" s="27"/>
    </row>
    <row r="17" spans="1:3" s="14" customFormat="1" x14ac:dyDescent="0.25">
      <c r="A17" s="17"/>
      <c r="B17" s="17"/>
      <c r="C17" s="17"/>
    </row>
    <row r="18" spans="1:3" s="14" customFormat="1" x14ac:dyDescent="0.25">
      <c r="A18" s="15" t="s">
        <v>30</v>
      </c>
      <c r="B18" s="16"/>
      <c r="C18" s="16"/>
    </row>
    <row r="19" spans="1:3" s="14" customFormat="1" x14ac:dyDescent="0.25">
      <c r="A19" s="24" t="s">
        <v>31</v>
      </c>
      <c r="B19" s="29"/>
      <c r="C19" s="29"/>
    </row>
    <row r="20" spans="1:3" s="14" customFormat="1" ht="30" customHeight="1" x14ac:dyDescent="0.25">
      <c r="A20" s="26"/>
      <c r="B20" s="26" t="s">
        <v>21</v>
      </c>
      <c r="C20" s="26" t="s">
        <v>22</v>
      </c>
    </row>
    <row r="21" spans="1:3" s="14" customFormat="1" x14ac:dyDescent="0.25">
      <c r="A21" s="26" t="s">
        <v>32</v>
      </c>
      <c r="B21" s="27" t="s">
        <v>46</v>
      </c>
      <c r="C21" s="31" t="s">
        <v>46</v>
      </c>
    </row>
    <row r="22" spans="1:3" s="14" customFormat="1" x14ac:dyDescent="0.25">
      <c r="A22" s="26" t="s">
        <v>33</v>
      </c>
      <c r="B22" s="31" t="s">
        <v>46</v>
      </c>
      <c r="C22" s="31" t="s">
        <v>46</v>
      </c>
    </row>
    <row r="23" spans="1:3" s="14" customFormat="1" x14ac:dyDescent="0.25">
      <c r="A23" s="26" t="s">
        <v>34</v>
      </c>
      <c r="B23" s="31" t="s">
        <v>46</v>
      </c>
      <c r="C23" s="31" t="s">
        <v>46</v>
      </c>
    </row>
    <row r="24" spans="1:3" s="14" customFormat="1" x14ac:dyDescent="0.25">
      <c r="B24" s="17"/>
      <c r="C24" s="17"/>
    </row>
    <row r="25" spans="1:3" s="14" customFormat="1" x14ac:dyDescent="0.25">
      <c r="A25" s="15" t="s">
        <v>44</v>
      </c>
      <c r="B25" s="16"/>
      <c r="C25" s="16"/>
    </row>
    <row r="26" spans="1:3" s="14" customFormat="1" x14ac:dyDescent="0.25">
      <c r="A26" s="24" t="s">
        <v>35</v>
      </c>
      <c r="B26" s="29"/>
      <c r="C26" s="29"/>
    </row>
    <row r="27" spans="1:3" s="14" customFormat="1" ht="30.75" customHeight="1" x14ac:dyDescent="0.25">
      <c r="A27" s="26"/>
      <c r="B27" s="26" t="s">
        <v>21</v>
      </c>
      <c r="C27" s="26" t="s">
        <v>22</v>
      </c>
    </row>
    <row r="28" spans="1:3" s="14" customFormat="1" x14ac:dyDescent="0.25">
      <c r="A28" s="26" t="s">
        <v>36</v>
      </c>
      <c r="B28" s="27"/>
      <c r="C28" s="27"/>
    </row>
    <row r="29" spans="1:3" s="14" customFormat="1" x14ac:dyDescent="0.25">
      <c r="A29" s="26" t="s">
        <v>37</v>
      </c>
      <c r="B29" s="27"/>
      <c r="C29" s="27"/>
    </row>
    <row r="30" spans="1:3" s="14" customFormat="1" x14ac:dyDescent="0.25"/>
    <row r="31" spans="1:3" s="14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tabSelected="1" topLeftCell="A4" zoomScaleNormal="100" workbookViewId="0">
      <selection activeCell="K5" sqref="K5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1" max="11" width="16.28515625" bestFit="1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1" t="s">
        <v>43</v>
      </c>
      <c r="B1" s="22"/>
    </row>
    <row r="2" spans="1:16" ht="15.75" x14ac:dyDescent="0.25">
      <c r="A2" s="20"/>
    </row>
    <row r="3" spans="1:16" x14ac:dyDescent="0.25">
      <c r="A3" s="15" t="s">
        <v>41</v>
      </c>
      <c r="B3" s="16"/>
      <c r="C3" s="16"/>
      <c r="D3" s="14"/>
      <c r="E3" s="14"/>
      <c r="F3" s="14"/>
      <c r="G3" s="14"/>
      <c r="H3" s="14"/>
    </row>
    <row r="4" spans="1:16" ht="30" x14ac:dyDescent="0.25">
      <c r="A4" s="18" t="s">
        <v>39</v>
      </c>
      <c r="B4" s="47">
        <f>L232</f>
        <v>5304742.0499999989</v>
      </c>
      <c r="C4" s="47"/>
      <c r="D4" s="14"/>
      <c r="E4" s="14"/>
      <c r="F4" s="14"/>
      <c r="G4" s="14"/>
      <c r="H4" s="14"/>
    </row>
    <row r="5" spans="1:16" ht="30" x14ac:dyDescent="0.25">
      <c r="A5" s="18" t="s">
        <v>40</v>
      </c>
      <c r="B5" s="47">
        <f>M232</f>
        <v>923504.85999999987</v>
      </c>
      <c r="C5" s="47"/>
      <c r="D5" s="14"/>
      <c r="E5" s="14"/>
      <c r="F5" s="14"/>
      <c r="G5" s="14"/>
      <c r="H5" s="14"/>
    </row>
    <row r="6" spans="1:16" x14ac:dyDescent="0.25">
      <c r="A6" s="14"/>
      <c r="B6" s="17"/>
      <c r="C6" s="17"/>
      <c r="D6" s="14"/>
      <c r="E6" s="14"/>
      <c r="F6" s="14"/>
      <c r="G6" s="14"/>
      <c r="H6" s="14"/>
    </row>
    <row r="7" spans="1:16" s="19" customFormat="1" x14ac:dyDescent="0.25">
      <c r="A7" s="45" t="s">
        <v>42</v>
      </c>
      <c r="B7" s="45"/>
      <c r="C7" s="45"/>
      <c r="D7" s="45"/>
      <c r="E7" s="45"/>
      <c r="F7" s="45"/>
      <c r="G7" s="45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.75" thickBot="1" x14ac:dyDescent="0.3">
      <c r="A10" s="11" t="s">
        <v>2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3">
        <v>15</v>
      </c>
    </row>
    <row r="11" spans="1:16" ht="15.75" thickBot="1" x14ac:dyDescent="0.3">
      <c r="A11" s="32"/>
      <c r="B11" s="32" t="s">
        <v>47</v>
      </c>
      <c r="C11" s="32"/>
      <c r="D11" s="32"/>
      <c r="E11" s="32"/>
      <c r="F11" s="32"/>
      <c r="G11" s="32"/>
      <c r="H11" s="32"/>
      <c r="I11" s="32"/>
      <c r="J11" s="32"/>
      <c r="K11" s="33"/>
      <c r="L11" s="32"/>
      <c r="M11" s="32"/>
      <c r="N11" s="32"/>
      <c r="O11" s="32"/>
      <c r="P11" s="32"/>
    </row>
    <row r="12" spans="1:16" ht="15.75" thickBot="1" x14ac:dyDescent="0.3">
      <c r="A12" s="34"/>
      <c r="B12" s="34" t="s">
        <v>48</v>
      </c>
      <c r="C12" s="34"/>
      <c r="D12" s="34"/>
      <c r="E12" s="34"/>
      <c r="F12" s="34"/>
      <c r="G12" s="34"/>
      <c r="H12" s="34"/>
      <c r="I12" s="34"/>
      <c r="J12" s="34"/>
      <c r="K12" s="35"/>
      <c r="L12" s="34">
        <f>SUM(L13:L15)</f>
        <v>429890.45</v>
      </c>
      <c r="M12" s="34">
        <f>SUM(M13:M15)</f>
        <v>283468.87</v>
      </c>
      <c r="N12" s="34"/>
      <c r="O12" s="34"/>
      <c r="P12" s="34"/>
    </row>
    <row r="13" spans="1:16" ht="15.75" thickBot="1" x14ac:dyDescent="0.3">
      <c r="A13" s="36">
        <v>1</v>
      </c>
      <c r="B13" s="36" t="s">
        <v>49</v>
      </c>
      <c r="C13" s="36" t="s">
        <v>50</v>
      </c>
      <c r="D13" s="36" t="s">
        <v>51</v>
      </c>
      <c r="E13" s="36" t="s">
        <v>52</v>
      </c>
      <c r="F13" s="36">
        <v>1</v>
      </c>
      <c r="G13" s="36" t="s">
        <v>53</v>
      </c>
      <c r="H13" s="36"/>
      <c r="I13" s="36">
        <v>2018</v>
      </c>
      <c r="J13" s="36">
        <v>2018</v>
      </c>
      <c r="K13" s="37">
        <v>13000212005282</v>
      </c>
      <c r="L13" s="36">
        <v>19825.009999999998</v>
      </c>
      <c r="M13" s="36">
        <v>17842.61</v>
      </c>
      <c r="N13" s="36">
        <v>10</v>
      </c>
      <c r="O13" s="36">
        <v>25</v>
      </c>
      <c r="P13" s="36"/>
    </row>
    <row r="14" spans="1:16" ht="15.75" thickBot="1" x14ac:dyDescent="0.3">
      <c r="A14" s="36">
        <v>2</v>
      </c>
      <c r="B14" s="36" t="s">
        <v>54</v>
      </c>
      <c r="C14" s="36" t="s">
        <v>50</v>
      </c>
      <c r="D14" s="36" t="s">
        <v>51</v>
      </c>
      <c r="E14" s="36"/>
      <c r="F14" s="36">
        <v>1</v>
      </c>
      <c r="G14" s="36" t="s">
        <v>53</v>
      </c>
      <c r="H14" s="36"/>
      <c r="I14" s="36">
        <v>2012</v>
      </c>
      <c r="J14" s="36">
        <v>2012</v>
      </c>
      <c r="K14" s="37">
        <v>130002200030175</v>
      </c>
      <c r="L14" s="36">
        <v>317065.44</v>
      </c>
      <c r="M14" s="36">
        <v>212616.26</v>
      </c>
      <c r="N14" s="36">
        <v>33</v>
      </c>
      <c r="O14" s="36">
        <v>15</v>
      </c>
      <c r="P14" s="36"/>
    </row>
    <row r="15" spans="1:16" ht="15.75" thickBot="1" x14ac:dyDescent="0.3">
      <c r="A15" s="36">
        <v>3</v>
      </c>
      <c r="B15" s="36" t="s">
        <v>55</v>
      </c>
      <c r="C15" s="36" t="s">
        <v>50</v>
      </c>
      <c r="D15" s="36" t="s">
        <v>51</v>
      </c>
      <c r="E15" s="36" t="s">
        <v>56</v>
      </c>
      <c r="F15" s="36">
        <v>1</v>
      </c>
      <c r="G15" s="36" t="s">
        <v>53</v>
      </c>
      <c r="H15" s="36"/>
      <c r="I15" s="36">
        <v>2010</v>
      </c>
      <c r="J15" s="36">
        <v>2010</v>
      </c>
      <c r="K15" s="37">
        <v>13000212005145</v>
      </c>
      <c r="L15" s="36">
        <v>93000</v>
      </c>
      <c r="M15" s="36">
        <v>53010</v>
      </c>
      <c r="N15" s="36">
        <v>43</v>
      </c>
      <c r="O15" s="36">
        <v>25</v>
      </c>
      <c r="P15" s="36"/>
    </row>
    <row r="16" spans="1:16" ht="15.75" thickBot="1" x14ac:dyDescent="0.3">
      <c r="A16" s="36"/>
      <c r="B16" s="36" t="s">
        <v>57</v>
      </c>
      <c r="C16" s="36"/>
      <c r="D16" s="36"/>
      <c r="E16" s="36"/>
      <c r="F16" s="36"/>
      <c r="G16" s="36"/>
      <c r="H16" s="36"/>
      <c r="I16" s="36"/>
      <c r="J16" s="36"/>
      <c r="K16" s="37"/>
      <c r="L16" s="36"/>
      <c r="M16" s="36"/>
      <c r="N16" s="36"/>
      <c r="O16" s="36"/>
      <c r="P16" s="36"/>
    </row>
    <row r="17" spans="1:16" s="19" customFormat="1" ht="15.75" thickBot="1" x14ac:dyDescent="0.3">
      <c r="A17" s="38"/>
      <c r="B17" s="38" t="s">
        <v>58</v>
      </c>
      <c r="C17" s="38"/>
      <c r="D17" s="38"/>
      <c r="E17" s="38"/>
      <c r="F17" s="38"/>
      <c r="G17" s="38"/>
      <c r="H17" s="38"/>
      <c r="I17" s="38"/>
      <c r="J17" s="38"/>
      <c r="K17" s="39"/>
      <c r="L17" s="38">
        <f>SUM(L18:L24)</f>
        <v>632662.28</v>
      </c>
      <c r="M17" s="38">
        <f>SUM(M18:M24)</f>
        <v>3405.2299999999996</v>
      </c>
      <c r="N17" s="38"/>
      <c r="O17" s="38"/>
      <c r="P17" s="38"/>
    </row>
    <row r="18" spans="1:16" ht="15.75" thickBot="1" x14ac:dyDescent="0.3">
      <c r="A18" s="36">
        <v>4</v>
      </c>
      <c r="B18" s="36" t="s">
        <v>59</v>
      </c>
      <c r="C18" s="36" t="s">
        <v>50</v>
      </c>
      <c r="D18" s="36" t="s">
        <v>60</v>
      </c>
      <c r="E18" s="36" t="s">
        <v>61</v>
      </c>
      <c r="F18" s="36">
        <v>1</v>
      </c>
      <c r="G18" s="36" t="s">
        <v>53</v>
      </c>
      <c r="H18" s="36"/>
      <c r="I18" s="36">
        <v>2014</v>
      </c>
      <c r="J18" s="36">
        <v>2014</v>
      </c>
      <c r="K18" s="37">
        <v>14841581199</v>
      </c>
      <c r="L18" s="36">
        <v>24325.25</v>
      </c>
      <c r="M18" s="36">
        <v>3040.49</v>
      </c>
      <c r="N18" s="36">
        <v>88</v>
      </c>
      <c r="O18" s="36">
        <v>8</v>
      </c>
      <c r="P18" s="36"/>
    </row>
    <row r="19" spans="1:16" ht="15.75" thickBot="1" x14ac:dyDescent="0.3">
      <c r="A19" s="36">
        <v>5</v>
      </c>
      <c r="B19" s="36" t="s">
        <v>62</v>
      </c>
      <c r="C19" s="36" t="s">
        <v>50</v>
      </c>
      <c r="D19" s="36" t="s">
        <v>60</v>
      </c>
      <c r="E19" s="36" t="s">
        <v>61</v>
      </c>
      <c r="F19" s="36">
        <v>1</v>
      </c>
      <c r="G19" s="36" t="s">
        <v>53</v>
      </c>
      <c r="H19" s="36"/>
      <c r="I19" s="36">
        <v>2014</v>
      </c>
      <c r="J19" s="36">
        <v>2014</v>
      </c>
      <c r="K19" s="37">
        <v>14841510198</v>
      </c>
      <c r="L19" s="36">
        <v>13875.84</v>
      </c>
      <c r="M19" s="36"/>
      <c r="N19" s="36">
        <v>100</v>
      </c>
      <c r="O19" s="36">
        <v>4</v>
      </c>
      <c r="P19" s="36"/>
    </row>
    <row r="20" spans="1:16" ht="15.75" thickBot="1" x14ac:dyDescent="0.3">
      <c r="A20" s="36">
        <v>6</v>
      </c>
      <c r="B20" s="36" t="s">
        <v>63</v>
      </c>
      <c r="C20" s="36" t="s">
        <v>50</v>
      </c>
      <c r="D20" s="36" t="s">
        <v>60</v>
      </c>
      <c r="E20" s="36" t="s">
        <v>61</v>
      </c>
      <c r="F20" s="36">
        <v>1</v>
      </c>
      <c r="G20" s="36" t="s">
        <v>53</v>
      </c>
      <c r="H20" s="36"/>
      <c r="I20" s="36">
        <v>2017</v>
      </c>
      <c r="J20" s="36">
        <v>2017</v>
      </c>
      <c r="K20" s="37">
        <v>1484151000235</v>
      </c>
      <c r="L20" s="36">
        <v>17500</v>
      </c>
      <c r="M20" s="36">
        <v>364.74</v>
      </c>
      <c r="N20" s="36">
        <v>98</v>
      </c>
      <c r="O20" s="36">
        <v>4</v>
      </c>
      <c r="P20" s="36"/>
    </row>
    <row r="21" spans="1:16" ht="15.75" thickBo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7"/>
      <c r="L21" s="36"/>
      <c r="M21" s="36"/>
      <c r="N21" s="36"/>
      <c r="O21" s="36"/>
      <c r="P21" s="36"/>
    </row>
    <row r="22" spans="1:16" ht="15.75" thickBot="1" x14ac:dyDescent="0.3">
      <c r="A22" s="36">
        <v>7</v>
      </c>
      <c r="B22" s="36" t="s">
        <v>64</v>
      </c>
      <c r="C22" s="36" t="s">
        <v>50</v>
      </c>
      <c r="D22" s="36" t="s">
        <v>65</v>
      </c>
      <c r="E22" s="36" t="s">
        <v>66</v>
      </c>
      <c r="F22" s="36">
        <v>1</v>
      </c>
      <c r="G22" s="36" t="s">
        <v>67</v>
      </c>
      <c r="H22" s="36"/>
      <c r="I22" s="36">
        <v>2009</v>
      </c>
      <c r="J22" s="36">
        <v>2009</v>
      </c>
      <c r="K22" s="37">
        <v>14903200112</v>
      </c>
      <c r="L22" s="36">
        <v>230822.42</v>
      </c>
      <c r="M22" s="36"/>
      <c r="N22" s="36">
        <v>100</v>
      </c>
      <c r="O22" s="36">
        <v>4</v>
      </c>
      <c r="P22" s="36"/>
    </row>
    <row r="23" spans="1:16" ht="15.75" thickBot="1" x14ac:dyDescent="0.3">
      <c r="A23" s="36">
        <v>8</v>
      </c>
      <c r="B23" s="36" t="s">
        <v>68</v>
      </c>
      <c r="C23" s="36" t="s">
        <v>50</v>
      </c>
      <c r="D23" s="36" t="s">
        <v>65</v>
      </c>
      <c r="E23" s="36" t="s">
        <v>66</v>
      </c>
      <c r="F23" s="36">
        <v>1</v>
      </c>
      <c r="G23" s="36" t="s">
        <v>67</v>
      </c>
      <c r="H23" s="36"/>
      <c r="I23" s="36">
        <v>2009</v>
      </c>
      <c r="J23" s="36">
        <v>2009</v>
      </c>
      <c r="K23" s="37">
        <v>14903200113</v>
      </c>
      <c r="L23" s="36">
        <v>204967.74</v>
      </c>
      <c r="M23" s="36"/>
      <c r="N23" s="36">
        <v>100</v>
      </c>
      <c r="O23" s="36">
        <v>4</v>
      </c>
      <c r="P23" s="36"/>
    </row>
    <row r="24" spans="1:16" ht="15.75" thickBot="1" x14ac:dyDescent="0.3">
      <c r="A24" s="36">
        <v>9</v>
      </c>
      <c r="B24" s="36" t="s">
        <v>69</v>
      </c>
      <c r="C24" s="36" t="s">
        <v>50</v>
      </c>
      <c r="D24" s="36" t="s">
        <v>65</v>
      </c>
      <c r="E24" s="36" t="s">
        <v>66</v>
      </c>
      <c r="F24" s="36">
        <v>1</v>
      </c>
      <c r="G24" s="36" t="s">
        <v>53</v>
      </c>
      <c r="H24" s="36"/>
      <c r="I24" s="36">
        <v>2008</v>
      </c>
      <c r="J24" s="36">
        <v>2008</v>
      </c>
      <c r="K24" s="37">
        <v>14851500089</v>
      </c>
      <c r="L24" s="36">
        <v>141171.03</v>
      </c>
      <c r="M24" s="36"/>
      <c r="N24" s="36">
        <v>100</v>
      </c>
      <c r="O24" s="36">
        <v>3</v>
      </c>
      <c r="P24" s="36"/>
    </row>
    <row r="25" spans="1:16" s="19" customFormat="1" ht="15.75" thickBot="1" x14ac:dyDescent="0.3">
      <c r="A25" s="38"/>
      <c r="B25" s="38" t="s">
        <v>70</v>
      </c>
      <c r="C25" s="38"/>
      <c r="D25" s="38"/>
      <c r="E25" s="38"/>
      <c r="F25" s="38"/>
      <c r="G25" s="38"/>
      <c r="H25" s="38"/>
      <c r="I25" s="38"/>
      <c r="J25" s="38"/>
      <c r="K25" s="39"/>
      <c r="L25" s="38"/>
      <c r="M25" s="38"/>
      <c r="N25" s="38"/>
      <c r="O25" s="38"/>
      <c r="P25" s="38"/>
    </row>
    <row r="26" spans="1:16" s="19" customFormat="1" ht="15.75" thickBot="1" x14ac:dyDescent="0.3">
      <c r="A26" s="38"/>
      <c r="B26" s="38" t="s">
        <v>71</v>
      </c>
      <c r="C26" s="38"/>
      <c r="D26" s="38"/>
      <c r="E26" s="38"/>
      <c r="F26" s="38"/>
      <c r="G26" s="38"/>
      <c r="H26" s="38"/>
      <c r="I26" s="38"/>
      <c r="J26" s="38"/>
      <c r="K26" s="39"/>
      <c r="L26" s="38">
        <f>SUM(L27:L46)</f>
        <v>118086.18</v>
      </c>
      <c r="M26" s="38">
        <f>SUM(M27:M46)</f>
        <v>0</v>
      </c>
      <c r="N26" s="38"/>
      <c r="O26" s="38"/>
      <c r="P26" s="38"/>
    </row>
    <row r="27" spans="1:16" s="40" customFormat="1" ht="15.75" thickBot="1" x14ac:dyDescent="0.3">
      <c r="A27" s="36">
        <v>10</v>
      </c>
      <c r="B27" s="36" t="s">
        <v>72</v>
      </c>
      <c r="C27" s="36" t="s">
        <v>50</v>
      </c>
      <c r="D27" s="36" t="s">
        <v>65</v>
      </c>
      <c r="E27" s="36" t="s">
        <v>73</v>
      </c>
      <c r="F27" s="36">
        <v>1</v>
      </c>
      <c r="G27" s="36" t="s">
        <v>74</v>
      </c>
      <c r="H27" s="36"/>
      <c r="I27" s="36">
        <v>2007</v>
      </c>
      <c r="J27" s="36">
        <v>2007</v>
      </c>
      <c r="K27" s="37">
        <v>14847100042</v>
      </c>
      <c r="L27" s="36">
        <v>11843</v>
      </c>
      <c r="M27" s="36"/>
      <c r="N27" s="36">
        <v>100</v>
      </c>
      <c r="O27" s="36">
        <v>3</v>
      </c>
      <c r="P27" s="36"/>
    </row>
    <row r="28" spans="1:16" ht="15.75" thickBot="1" x14ac:dyDescent="0.3">
      <c r="A28" s="36">
        <f>A27+1</f>
        <v>11</v>
      </c>
      <c r="B28" s="36" t="s">
        <v>75</v>
      </c>
      <c r="C28" s="36" t="s">
        <v>50</v>
      </c>
      <c r="D28" s="36" t="s">
        <v>65</v>
      </c>
      <c r="E28" s="36" t="s">
        <v>76</v>
      </c>
      <c r="F28" s="36">
        <v>1</v>
      </c>
      <c r="G28" s="36" t="s">
        <v>74</v>
      </c>
      <c r="H28" s="36"/>
      <c r="I28" s="36">
        <v>2007</v>
      </c>
      <c r="J28" s="36">
        <v>2007</v>
      </c>
      <c r="K28" s="37">
        <v>14853600043</v>
      </c>
      <c r="L28" s="36">
        <v>3892</v>
      </c>
      <c r="M28" s="36"/>
      <c r="N28" s="36">
        <v>100</v>
      </c>
      <c r="O28" s="36">
        <v>6</v>
      </c>
      <c r="P28" s="36"/>
    </row>
    <row r="29" spans="1:16" ht="15.75" thickBot="1" x14ac:dyDescent="0.3">
      <c r="A29" s="36">
        <f t="shared" ref="A29:A71" si="0">A28+1</f>
        <v>12</v>
      </c>
      <c r="B29" s="36" t="s">
        <v>75</v>
      </c>
      <c r="C29" s="36" t="s">
        <v>50</v>
      </c>
      <c r="D29" s="36" t="s">
        <v>65</v>
      </c>
      <c r="E29" s="36" t="s">
        <v>76</v>
      </c>
      <c r="F29" s="36">
        <v>1</v>
      </c>
      <c r="G29" s="36" t="s">
        <v>74</v>
      </c>
      <c r="H29" s="36"/>
      <c r="I29" s="36">
        <v>2007</v>
      </c>
      <c r="J29" s="36">
        <v>2007</v>
      </c>
      <c r="K29" s="37">
        <v>14853600044</v>
      </c>
      <c r="L29" s="36">
        <v>3892</v>
      </c>
      <c r="M29" s="36"/>
      <c r="N29" s="36">
        <v>100</v>
      </c>
      <c r="O29" s="36">
        <v>6</v>
      </c>
      <c r="P29" s="36"/>
    </row>
    <row r="30" spans="1:16" ht="15.75" thickBot="1" x14ac:dyDescent="0.3">
      <c r="A30" s="36">
        <f t="shared" si="0"/>
        <v>13</v>
      </c>
      <c r="B30" s="36" t="s">
        <v>77</v>
      </c>
      <c r="C30" s="36" t="s">
        <v>50</v>
      </c>
      <c r="D30" s="36" t="s">
        <v>65</v>
      </c>
      <c r="E30" s="36" t="s">
        <v>78</v>
      </c>
      <c r="F30" s="36">
        <v>1</v>
      </c>
      <c r="G30" s="36" t="s">
        <v>74</v>
      </c>
      <c r="H30" s="36"/>
      <c r="I30" s="36">
        <v>2008</v>
      </c>
      <c r="J30" s="36">
        <v>2008</v>
      </c>
      <c r="K30" s="37">
        <v>14847100079</v>
      </c>
      <c r="L30" s="36">
        <v>3615</v>
      </c>
      <c r="M30" s="36"/>
      <c r="N30" s="36">
        <v>100</v>
      </c>
      <c r="O30" s="36">
        <v>3</v>
      </c>
      <c r="P30" s="36"/>
    </row>
    <row r="31" spans="1:16" ht="15.75" thickBot="1" x14ac:dyDescent="0.3">
      <c r="A31" s="36">
        <f t="shared" si="0"/>
        <v>14</v>
      </c>
      <c r="B31" s="36" t="s">
        <v>77</v>
      </c>
      <c r="C31" s="36" t="s">
        <v>50</v>
      </c>
      <c r="D31" s="36" t="s">
        <v>65</v>
      </c>
      <c r="E31" s="36" t="s">
        <v>79</v>
      </c>
      <c r="F31" s="36">
        <v>1</v>
      </c>
      <c r="G31" s="36" t="s">
        <v>74</v>
      </c>
      <c r="H31" s="36"/>
      <c r="I31" s="36">
        <v>2008</v>
      </c>
      <c r="J31" s="36">
        <v>2008</v>
      </c>
      <c r="K31" s="37">
        <v>14847100080</v>
      </c>
      <c r="L31" s="36">
        <v>3615</v>
      </c>
      <c r="M31" s="36"/>
      <c r="N31" s="36">
        <v>100</v>
      </c>
      <c r="O31" s="36">
        <v>3</v>
      </c>
      <c r="P31" s="36"/>
    </row>
    <row r="32" spans="1:16" ht="15.75" thickBot="1" x14ac:dyDescent="0.3">
      <c r="A32" s="36">
        <f t="shared" si="0"/>
        <v>15</v>
      </c>
      <c r="B32" s="36" t="s">
        <v>77</v>
      </c>
      <c r="C32" s="36" t="s">
        <v>50</v>
      </c>
      <c r="D32" s="36" t="s">
        <v>65</v>
      </c>
      <c r="E32" s="36" t="s">
        <v>66</v>
      </c>
      <c r="F32" s="36">
        <v>1</v>
      </c>
      <c r="G32" s="36" t="s">
        <v>74</v>
      </c>
      <c r="H32" s="36"/>
      <c r="I32" s="36">
        <v>2008</v>
      </c>
      <c r="J32" s="36">
        <v>2008</v>
      </c>
      <c r="K32" s="37">
        <v>14847100081</v>
      </c>
      <c r="L32" s="36">
        <v>3615</v>
      </c>
      <c r="M32" s="36"/>
      <c r="N32" s="36">
        <v>100</v>
      </c>
      <c r="O32" s="36">
        <v>3</v>
      </c>
      <c r="P32" s="36"/>
    </row>
    <row r="33" spans="1:16" ht="15.75" thickBot="1" x14ac:dyDescent="0.3">
      <c r="A33" s="36">
        <f t="shared" si="0"/>
        <v>16</v>
      </c>
      <c r="B33" s="36" t="s">
        <v>80</v>
      </c>
      <c r="C33" s="36" t="s">
        <v>50</v>
      </c>
      <c r="D33" s="36" t="s">
        <v>65</v>
      </c>
      <c r="E33" s="36" t="s">
        <v>61</v>
      </c>
      <c r="F33" s="36">
        <v>1</v>
      </c>
      <c r="G33" s="36" t="s">
        <v>74</v>
      </c>
      <c r="H33" s="36"/>
      <c r="I33" s="36">
        <v>2008</v>
      </c>
      <c r="J33" s="36">
        <v>2008</v>
      </c>
      <c r="K33" s="37">
        <v>14847100076</v>
      </c>
      <c r="L33" s="36">
        <v>15005</v>
      </c>
      <c r="M33" s="36"/>
      <c r="N33" s="36">
        <v>100</v>
      </c>
      <c r="O33" s="36">
        <v>3</v>
      </c>
      <c r="P33" s="36"/>
    </row>
    <row r="34" spans="1:16" ht="15.75" thickBot="1" x14ac:dyDescent="0.3">
      <c r="A34" s="36">
        <f t="shared" si="0"/>
        <v>17</v>
      </c>
      <c r="B34" s="36" t="s">
        <v>80</v>
      </c>
      <c r="C34" s="36" t="s">
        <v>50</v>
      </c>
      <c r="D34" s="36" t="s">
        <v>65</v>
      </c>
      <c r="E34" s="36" t="s">
        <v>81</v>
      </c>
      <c r="F34" s="36">
        <v>1</v>
      </c>
      <c r="G34" s="36" t="s">
        <v>74</v>
      </c>
      <c r="H34" s="36"/>
      <c r="I34" s="36">
        <v>2008</v>
      </c>
      <c r="J34" s="36">
        <v>2008</v>
      </c>
      <c r="K34" s="37">
        <v>14847100077</v>
      </c>
      <c r="L34" s="36">
        <v>15005</v>
      </c>
      <c r="M34" s="36"/>
      <c r="N34" s="36">
        <v>100</v>
      </c>
      <c r="O34" s="36">
        <v>3</v>
      </c>
      <c r="P34" s="36"/>
    </row>
    <row r="35" spans="1:16" ht="15.75" thickBot="1" x14ac:dyDescent="0.3">
      <c r="A35" s="36">
        <f t="shared" si="0"/>
        <v>18</v>
      </c>
      <c r="B35" s="36" t="s">
        <v>80</v>
      </c>
      <c r="C35" s="36" t="s">
        <v>50</v>
      </c>
      <c r="D35" s="36" t="s">
        <v>65</v>
      </c>
      <c r="E35" s="36" t="s">
        <v>66</v>
      </c>
      <c r="F35" s="36">
        <v>1</v>
      </c>
      <c r="G35" s="36" t="s">
        <v>74</v>
      </c>
      <c r="H35" s="36"/>
      <c r="I35" s="36">
        <v>2008</v>
      </c>
      <c r="J35" s="36">
        <v>2008</v>
      </c>
      <c r="K35" s="37">
        <v>14847100078</v>
      </c>
      <c r="L35" s="36">
        <v>15005</v>
      </c>
      <c r="M35" s="36"/>
      <c r="N35" s="36">
        <v>100</v>
      </c>
      <c r="O35" s="36">
        <v>3</v>
      </c>
      <c r="P35" s="36"/>
    </row>
    <row r="36" spans="1:16" ht="15.75" thickBot="1" x14ac:dyDescent="0.3">
      <c r="A36" s="36">
        <f t="shared" si="0"/>
        <v>19</v>
      </c>
      <c r="B36" s="36" t="s">
        <v>82</v>
      </c>
      <c r="C36" s="36" t="s">
        <v>50</v>
      </c>
      <c r="D36" s="36" t="s">
        <v>65</v>
      </c>
      <c r="E36" s="36" t="s">
        <v>76</v>
      </c>
      <c r="F36" s="36">
        <v>1</v>
      </c>
      <c r="G36" s="36" t="s">
        <v>67</v>
      </c>
      <c r="H36" s="36"/>
      <c r="I36" s="36">
        <v>2009</v>
      </c>
      <c r="J36" s="36">
        <v>2009</v>
      </c>
      <c r="K36" s="37">
        <v>16940320096</v>
      </c>
      <c r="L36" s="36">
        <v>5139.17</v>
      </c>
      <c r="M36" s="36"/>
      <c r="N36" s="36">
        <v>100</v>
      </c>
      <c r="O36" s="36">
        <v>7</v>
      </c>
      <c r="P36" s="36"/>
    </row>
    <row r="37" spans="1:16" ht="15.75" thickBot="1" x14ac:dyDescent="0.3">
      <c r="A37" s="36">
        <f t="shared" si="0"/>
        <v>20</v>
      </c>
      <c r="B37" s="36" t="s">
        <v>82</v>
      </c>
      <c r="C37" s="36" t="s">
        <v>50</v>
      </c>
      <c r="D37" s="36" t="s">
        <v>65</v>
      </c>
      <c r="E37" s="36" t="s">
        <v>83</v>
      </c>
      <c r="F37" s="36">
        <v>1</v>
      </c>
      <c r="G37" s="36" t="s">
        <v>67</v>
      </c>
      <c r="H37" s="36"/>
      <c r="I37" s="36">
        <v>2009</v>
      </c>
      <c r="J37" s="36">
        <v>2009</v>
      </c>
      <c r="K37" s="37">
        <v>16940320097</v>
      </c>
      <c r="L37" s="36">
        <v>5139.17</v>
      </c>
      <c r="M37" s="36"/>
      <c r="N37" s="36">
        <v>100</v>
      </c>
      <c r="O37" s="36">
        <v>7</v>
      </c>
      <c r="P37" s="36"/>
    </row>
    <row r="38" spans="1:16" ht="15.75" thickBot="1" x14ac:dyDescent="0.3">
      <c r="A38" s="36">
        <f t="shared" si="0"/>
        <v>21</v>
      </c>
      <c r="B38" s="36" t="s">
        <v>82</v>
      </c>
      <c r="C38" s="36" t="s">
        <v>50</v>
      </c>
      <c r="D38" s="36" t="s">
        <v>65</v>
      </c>
      <c r="E38" s="36" t="s">
        <v>66</v>
      </c>
      <c r="F38" s="36">
        <v>1</v>
      </c>
      <c r="G38" s="36" t="s">
        <v>67</v>
      </c>
      <c r="H38" s="36"/>
      <c r="I38" s="36">
        <v>2009</v>
      </c>
      <c r="J38" s="36">
        <v>2009</v>
      </c>
      <c r="K38" s="37">
        <v>16940320095</v>
      </c>
      <c r="L38" s="36">
        <v>5139.17</v>
      </c>
      <c r="M38" s="36"/>
      <c r="N38" s="36">
        <v>100</v>
      </c>
      <c r="O38" s="36">
        <v>7</v>
      </c>
      <c r="P38" s="36"/>
    </row>
    <row r="39" spans="1:16" ht="15.75" thickBot="1" x14ac:dyDescent="0.3">
      <c r="A39" s="36">
        <f t="shared" si="0"/>
        <v>22</v>
      </c>
      <c r="B39" s="36" t="s">
        <v>82</v>
      </c>
      <c r="C39" s="36" t="s">
        <v>50</v>
      </c>
      <c r="D39" s="36" t="s">
        <v>65</v>
      </c>
      <c r="E39" s="36" t="s">
        <v>66</v>
      </c>
      <c r="F39" s="36">
        <v>1</v>
      </c>
      <c r="G39" s="36" t="s">
        <v>74</v>
      </c>
      <c r="H39" s="36"/>
      <c r="I39" s="36">
        <v>2011</v>
      </c>
      <c r="J39" s="36">
        <v>2011</v>
      </c>
      <c r="K39" s="37">
        <v>16940320099</v>
      </c>
      <c r="L39" s="36">
        <v>4782.5</v>
      </c>
      <c r="M39" s="36"/>
      <c r="N39" s="36">
        <v>100</v>
      </c>
      <c r="O39" s="36">
        <v>3</v>
      </c>
      <c r="P39" s="36"/>
    </row>
    <row r="40" spans="1:16" ht="15.75" thickBot="1" x14ac:dyDescent="0.3">
      <c r="A40" s="36">
        <f t="shared" si="0"/>
        <v>23</v>
      </c>
      <c r="B40" s="36" t="s">
        <v>84</v>
      </c>
      <c r="C40" s="36" t="s">
        <v>50</v>
      </c>
      <c r="D40" s="36" t="s">
        <v>65</v>
      </c>
      <c r="E40" s="36" t="s">
        <v>61</v>
      </c>
      <c r="F40" s="36">
        <v>1</v>
      </c>
      <c r="G40" s="36" t="s">
        <v>67</v>
      </c>
      <c r="H40" s="36"/>
      <c r="I40" s="36">
        <v>2010</v>
      </c>
      <c r="J40" s="36">
        <v>2010</v>
      </c>
      <c r="K40" s="37">
        <v>14847100138</v>
      </c>
      <c r="L40" s="36">
        <v>5509.17</v>
      </c>
      <c r="M40" s="36"/>
      <c r="N40" s="36">
        <v>100</v>
      </c>
      <c r="O40" s="36">
        <v>3</v>
      </c>
      <c r="P40" s="36"/>
    </row>
    <row r="41" spans="1:16" ht="15.75" thickBot="1" x14ac:dyDescent="0.3">
      <c r="A41" s="36">
        <f t="shared" si="0"/>
        <v>24</v>
      </c>
      <c r="B41" s="36" t="s">
        <v>85</v>
      </c>
      <c r="C41" s="36" t="s">
        <v>50</v>
      </c>
      <c r="D41" s="36" t="s">
        <v>65</v>
      </c>
      <c r="E41" s="36" t="s">
        <v>66</v>
      </c>
      <c r="F41" s="36">
        <v>4</v>
      </c>
      <c r="G41" s="36" t="s">
        <v>53</v>
      </c>
      <c r="H41" s="36"/>
      <c r="I41" s="36">
        <v>2019</v>
      </c>
      <c r="J41" s="36">
        <v>2019</v>
      </c>
      <c r="K41" s="37">
        <v>66961</v>
      </c>
      <c r="L41" s="36">
        <v>960</v>
      </c>
      <c r="M41" s="36"/>
      <c r="N41" s="36">
        <v>100</v>
      </c>
      <c r="O41" s="36">
        <v>3</v>
      </c>
      <c r="P41" s="36"/>
    </row>
    <row r="42" spans="1:16" ht="15.75" thickBot="1" x14ac:dyDescent="0.3">
      <c r="A42" s="36">
        <f t="shared" si="0"/>
        <v>25</v>
      </c>
      <c r="B42" s="36" t="s">
        <v>86</v>
      </c>
      <c r="C42" s="36" t="s">
        <v>50</v>
      </c>
      <c r="D42" s="36" t="s">
        <v>65</v>
      </c>
      <c r="E42" s="36" t="s">
        <v>66</v>
      </c>
      <c r="F42" s="36">
        <v>18</v>
      </c>
      <c r="G42" s="36" t="s">
        <v>53</v>
      </c>
      <c r="H42" s="36"/>
      <c r="I42" s="36">
        <v>2019</v>
      </c>
      <c r="J42" s="36">
        <v>2019</v>
      </c>
      <c r="K42" s="37">
        <v>66962</v>
      </c>
      <c r="L42" s="36">
        <v>6075</v>
      </c>
      <c r="M42" s="36"/>
      <c r="N42" s="36">
        <v>100</v>
      </c>
      <c r="O42" s="36">
        <v>3</v>
      </c>
      <c r="P42" s="36"/>
    </row>
    <row r="43" spans="1:16" ht="15.75" thickBot="1" x14ac:dyDescent="0.3">
      <c r="A43" s="36">
        <f t="shared" si="0"/>
        <v>26</v>
      </c>
      <c r="B43" s="36" t="s">
        <v>86</v>
      </c>
      <c r="C43" s="36" t="s">
        <v>50</v>
      </c>
      <c r="D43" s="36" t="s">
        <v>65</v>
      </c>
      <c r="E43" s="36" t="s">
        <v>87</v>
      </c>
      <c r="F43" s="36">
        <v>1</v>
      </c>
      <c r="G43" s="36" t="s">
        <v>53</v>
      </c>
      <c r="H43" s="36"/>
      <c r="I43" s="36">
        <v>2019</v>
      </c>
      <c r="J43" s="36">
        <v>2019</v>
      </c>
      <c r="K43" s="37">
        <v>66962</v>
      </c>
      <c r="L43" s="36">
        <v>337.5</v>
      </c>
      <c r="M43" s="36"/>
      <c r="N43" s="36">
        <v>100</v>
      </c>
      <c r="O43" s="36">
        <v>3</v>
      </c>
      <c r="P43" s="36"/>
    </row>
    <row r="44" spans="1:16" ht="15.75" thickBot="1" x14ac:dyDescent="0.3">
      <c r="A44" s="36">
        <f t="shared" si="0"/>
        <v>27</v>
      </c>
      <c r="B44" s="36" t="s">
        <v>86</v>
      </c>
      <c r="C44" s="36" t="s">
        <v>50</v>
      </c>
      <c r="D44" s="36" t="s">
        <v>65</v>
      </c>
      <c r="E44" s="36" t="s">
        <v>61</v>
      </c>
      <c r="F44" s="36">
        <v>1</v>
      </c>
      <c r="G44" s="36" t="s">
        <v>53</v>
      </c>
      <c r="H44" s="36"/>
      <c r="I44" s="36">
        <v>2019</v>
      </c>
      <c r="J44" s="36">
        <v>2019</v>
      </c>
      <c r="K44" s="37">
        <v>66962</v>
      </c>
      <c r="L44" s="36">
        <v>337.5</v>
      </c>
      <c r="M44" s="36"/>
      <c r="N44" s="36">
        <v>100</v>
      </c>
      <c r="O44" s="36">
        <v>3</v>
      </c>
      <c r="P44" s="36"/>
    </row>
    <row r="45" spans="1:16" ht="15.75" thickBot="1" x14ac:dyDescent="0.3">
      <c r="A45" s="36">
        <f t="shared" si="0"/>
        <v>28</v>
      </c>
      <c r="B45" s="36" t="s">
        <v>88</v>
      </c>
      <c r="C45" s="36" t="s">
        <v>50</v>
      </c>
      <c r="D45" s="36" t="s">
        <v>65</v>
      </c>
      <c r="E45" s="36" t="s">
        <v>89</v>
      </c>
      <c r="F45" s="36">
        <v>1</v>
      </c>
      <c r="G45" s="36" t="s">
        <v>74</v>
      </c>
      <c r="H45" s="36"/>
      <c r="I45" s="36">
        <v>2005</v>
      </c>
      <c r="J45" s="36">
        <v>2005</v>
      </c>
      <c r="K45" s="37">
        <v>1600001</v>
      </c>
      <c r="L45" s="36">
        <v>2680</v>
      </c>
      <c r="M45" s="36"/>
      <c r="N45" s="36">
        <v>100</v>
      </c>
      <c r="O45" s="36">
        <v>10</v>
      </c>
      <c r="P45" s="36"/>
    </row>
    <row r="46" spans="1:16" ht="15.75" thickBot="1" x14ac:dyDescent="0.3">
      <c r="A46" s="36">
        <f t="shared" si="0"/>
        <v>29</v>
      </c>
      <c r="B46" s="36" t="s">
        <v>90</v>
      </c>
      <c r="C46" s="36" t="s">
        <v>50</v>
      </c>
      <c r="D46" s="36" t="s">
        <v>65</v>
      </c>
      <c r="E46" s="36" t="s">
        <v>61</v>
      </c>
      <c r="F46" s="36">
        <v>6</v>
      </c>
      <c r="G46" s="36" t="s">
        <v>53</v>
      </c>
      <c r="H46" s="36"/>
      <c r="I46" s="36">
        <v>2017</v>
      </c>
      <c r="J46" s="36">
        <v>2017</v>
      </c>
      <c r="K46" s="37">
        <v>64614</v>
      </c>
      <c r="L46" s="36">
        <v>6500</v>
      </c>
      <c r="M46" s="36"/>
      <c r="N46" s="36">
        <v>100</v>
      </c>
      <c r="O46" s="36">
        <v>7</v>
      </c>
      <c r="P46" s="36"/>
    </row>
    <row r="47" spans="1:16" ht="15.75" thickBot="1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7"/>
      <c r="L47" s="36"/>
      <c r="M47" s="36"/>
      <c r="N47" s="36"/>
      <c r="O47" s="36"/>
      <c r="P47" s="36"/>
    </row>
    <row r="48" spans="1:16" s="46" customFormat="1" ht="15.75" thickBot="1" x14ac:dyDescent="0.3">
      <c r="A48" s="38"/>
      <c r="B48" s="38" t="s">
        <v>91</v>
      </c>
      <c r="C48" s="38"/>
      <c r="D48" s="38"/>
      <c r="E48" s="38"/>
      <c r="F48" s="38"/>
      <c r="G48" s="38"/>
      <c r="H48" s="38"/>
      <c r="I48" s="38"/>
      <c r="J48" s="38"/>
      <c r="K48" s="39"/>
      <c r="L48" s="38">
        <f>SUM(L49:L71)</f>
        <v>572188.47999999986</v>
      </c>
      <c r="M48" s="38">
        <f>SUM(M49:M71)</f>
        <v>249481.57</v>
      </c>
      <c r="N48" s="38"/>
      <c r="O48" s="38"/>
      <c r="P48" s="38"/>
    </row>
    <row r="49" spans="1:16" ht="15.75" thickBot="1" x14ac:dyDescent="0.3">
      <c r="A49" s="36">
        <v>30</v>
      </c>
      <c r="B49" s="36" t="s">
        <v>92</v>
      </c>
      <c r="C49" s="36" t="s">
        <v>50</v>
      </c>
      <c r="D49" s="36" t="s">
        <v>65</v>
      </c>
      <c r="E49" s="36" t="s">
        <v>61</v>
      </c>
      <c r="F49" s="36">
        <v>1</v>
      </c>
      <c r="G49" s="36" t="s">
        <v>67</v>
      </c>
      <c r="H49" s="36"/>
      <c r="I49" s="36">
        <v>2009</v>
      </c>
      <c r="J49" s="36">
        <v>2009</v>
      </c>
      <c r="K49" s="37">
        <v>14903200111</v>
      </c>
      <c r="L49" s="36">
        <v>49180</v>
      </c>
      <c r="M49" s="36"/>
      <c r="N49" s="36">
        <v>100</v>
      </c>
      <c r="O49" s="36">
        <v>4</v>
      </c>
      <c r="P49" s="36"/>
    </row>
    <row r="50" spans="1:16" ht="15.75" thickBot="1" x14ac:dyDescent="0.3">
      <c r="A50" s="36">
        <f t="shared" si="0"/>
        <v>31</v>
      </c>
      <c r="B50" s="36" t="s">
        <v>93</v>
      </c>
      <c r="C50" s="36" t="s">
        <v>50</v>
      </c>
      <c r="D50" s="36" t="s">
        <v>65</v>
      </c>
      <c r="E50" s="36" t="s">
        <v>61</v>
      </c>
      <c r="F50" s="36">
        <v>1</v>
      </c>
      <c r="G50" s="36" t="s">
        <v>53</v>
      </c>
      <c r="H50" s="36"/>
      <c r="I50" s="36">
        <v>2013</v>
      </c>
      <c r="J50" s="36">
        <v>2013</v>
      </c>
      <c r="K50" s="37">
        <v>14903200200</v>
      </c>
      <c r="L50" s="36">
        <v>64335</v>
      </c>
      <c r="M50" s="36"/>
      <c r="N50" s="36">
        <v>100</v>
      </c>
      <c r="O50" s="36">
        <v>4</v>
      </c>
      <c r="P50" s="36"/>
    </row>
    <row r="51" spans="1:16" ht="15.75" thickBot="1" x14ac:dyDescent="0.3">
      <c r="A51" s="36">
        <f t="shared" si="0"/>
        <v>32</v>
      </c>
      <c r="B51" s="36" t="s">
        <v>93</v>
      </c>
      <c r="C51" s="36" t="s">
        <v>50</v>
      </c>
      <c r="D51" s="36" t="s">
        <v>65</v>
      </c>
      <c r="E51" s="36" t="s">
        <v>61</v>
      </c>
      <c r="F51" s="36">
        <v>1</v>
      </c>
      <c r="G51" s="36" t="s">
        <v>53</v>
      </c>
      <c r="H51" s="36"/>
      <c r="I51" s="36">
        <v>2014</v>
      </c>
      <c r="J51" s="36">
        <v>2014</v>
      </c>
      <c r="K51" s="37">
        <v>14903200202</v>
      </c>
      <c r="L51" s="36">
        <v>14145</v>
      </c>
      <c r="M51" s="36"/>
      <c r="N51" s="36">
        <v>100</v>
      </c>
      <c r="O51" s="36">
        <v>4</v>
      </c>
      <c r="P51" s="36"/>
    </row>
    <row r="52" spans="1:16" ht="15.75" thickBot="1" x14ac:dyDescent="0.3">
      <c r="A52" s="36">
        <f t="shared" si="0"/>
        <v>33</v>
      </c>
      <c r="B52" s="36" t="s">
        <v>93</v>
      </c>
      <c r="C52" s="36" t="s">
        <v>50</v>
      </c>
      <c r="D52" s="36" t="s">
        <v>65</v>
      </c>
      <c r="E52" s="36" t="s">
        <v>61</v>
      </c>
      <c r="F52" s="36">
        <v>1</v>
      </c>
      <c r="G52" s="36" t="s">
        <v>53</v>
      </c>
      <c r="H52" s="36"/>
      <c r="I52" s="36">
        <v>2014</v>
      </c>
      <c r="J52" s="36">
        <v>2014</v>
      </c>
      <c r="K52" s="37">
        <v>14903200201</v>
      </c>
      <c r="L52" s="36">
        <v>14145</v>
      </c>
      <c r="M52" s="36"/>
      <c r="N52" s="36">
        <v>100</v>
      </c>
      <c r="O52" s="36">
        <v>4</v>
      </c>
      <c r="P52" s="36"/>
    </row>
    <row r="53" spans="1:16" ht="15.75" thickBot="1" x14ac:dyDescent="0.3">
      <c r="A53" s="36">
        <f t="shared" si="0"/>
        <v>34</v>
      </c>
      <c r="B53" s="36" t="s">
        <v>94</v>
      </c>
      <c r="C53" s="36" t="s">
        <v>50</v>
      </c>
      <c r="D53" s="36" t="s">
        <v>65</v>
      </c>
      <c r="E53" s="36" t="s">
        <v>81</v>
      </c>
      <c r="F53" s="36">
        <v>1</v>
      </c>
      <c r="G53" s="36" t="s">
        <v>53</v>
      </c>
      <c r="H53" s="36"/>
      <c r="I53" s="36">
        <v>2010</v>
      </c>
      <c r="J53" s="36">
        <v>2010</v>
      </c>
      <c r="K53" s="37">
        <v>14903200147</v>
      </c>
      <c r="L53" s="36">
        <v>15205.83</v>
      </c>
      <c r="M53" s="36"/>
      <c r="N53" s="36">
        <v>100</v>
      </c>
      <c r="O53" s="36">
        <v>4</v>
      </c>
      <c r="P53" s="36"/>
    </row>
    <row r="54" spans="1:16" ht="15.75" thickBot="1" x14ac:dyDescent="0.3">
      <c r="A54" s="36">
        <f t="shared" si="0"/>
        <v>35</v>
      </c>
      <c r="B54" s="36" t="s">
        <v>95</v>
      </c>
      <c r="C54" s="36" t="s">
        <v>50</v>
      </c>
      <c r="D54" s="36" t="s">
        <v>65</v>
      </c>
      <c r="E54" s="36" t="s">
        <v>61</v>
      </c>
      <c r="F54" s="36">
        <v>1</v>
      </c>
      <c r="G54" s="36" t="s">
        <v>53</v>
      </c>
      <c r="H54" s="36"/>
      <c r="I54" s="36">
        <v>2010</v>
      </c>
      <c r="J54" s="36">
        <v>2010</v>
      </c>
      <c r="K54" s="37">
        <v>14903200146</v>
      </c>
      <c r="L54" s="36">
        <v>50925</v>
      </c>
      <c r="M54" s="36"/>
      <c r="N54" s="36">
        <v>100</v>
      </c>
      <c r="O54" s="36">
        <v>4</v>
      </c>
      <c r="P54" s="36"/>
    </row>
    <row r="55" spans="1:16" ht="15.75" thickBot="1" x14ac:dyDescent="0.3">
      <c r="A55" s="36">
        <f t="shared" si="0"/>
        <v>36</v>
      </c>
      <c r="B55" s="36" t="s">
        <v>96</v>
      </c>
      <c r="C55" s="36" t="s">
        <v>50</v>
      </c>
      <c r="D55" s="36" t="s">
        <v>65</v>
      </c>
      <c r="E55" s="36" t="s">
        <v>97</v>
      </c>
      <c r="F55" s="36">
        <v>1</v>
      </c>
      <c r="G55" s="36" t="s">
        <v>53</v>
      </c>
      <c r="H55" s="36"/>
      <c r="I55" s="36">
        <v>2010</v>
      </c>
      <c r="J55" s="36">
        <v>2010</v>
      </c>
      <c r="K55" s="37" t="s">
        <v>98</v>
      </c>
      <c r="L55" s="36">
        <v>8650</v>
      </c>
      <c r="M55" s="36"/>
      <c r="N55" s="36">
        <v>100</v>
      </c>
      <c r="O55" s="36">
        <v>4</v>
      </c>
      <c r="P55" s="36"/>
    </row>
    <row r="56" spans="1:16" ht="15.75" thickBot="1" x14ac:dyDescent="0.3">
      <c r="A56" s="36">
        <f t="shared" si="0"/>
        <v>37</v>
      </c>
      <c r="B56" s="36" t="s">
        <v>99</v>
      </c>
      <c r="C56" s="36" t="s">
        <v>50</v>
      </c>
      <c r="D56" s="36" t="s">
        <v>65</v>
      </c>
      <c r="E56" s="36" t="s">
        <v>56</v>
      </c>
      <c r="F56" s="36">
        <v>1</v>
      </c>
      <c r="G56" s="36" t="s">
        <v>74</v>
      </c>
      <c r="H56" s="36"/>
      <c r="I56" s="36">
        <v>2006</v>
      </c>
      <c r="J56" s="36">
        <v>2006</v>
      </c>
      <c r="K56" s="37">
        <v>14847100002</v>
      </c>
      <c r="L56" s="36">
        <v>12000</v>
      </c>
      <c r="M56" s="36"/>
      <c r="N56" s="36">
        <v>100</v>
      </c>
      <c r="O56" s="36">
        <v>3</v>
      </c>
      <c r="P56" s="36"/>
    </row>
    <row r="57" spans="1:16" ht="15.75" thickBot="1" x14ac:dyDescent="0.3">
      <c r="A57" s="36">
        <f t="shared" si="0"/>
        <v>38</v>
      </c>
      <c r="B57" s="36" t="s">
        <v>100</v>
      </c>
      <c r="C57" s="36" t="s">
        <v>50</v>
      </c>
      <c r="D57" s="36" t="s">
        <v>65</v>
      </c>
      <c r="E57" s="36" t="s">
        <v>66</v>
      </c>
      <c r="F57" s="36">
        <v>1</v>
      </c>
      <c r="G57" s="36" t="s">
        <v>53</v>
      </c>
      <c r="H57" s="36"/>
      <c r="I57" s="36">
        <v>2011</v>
      </c>
      <c r="J57" s="36">
        <v>2011</v>
      </c>
      <c r="K57" s="37">
        <v>14847100062</v>
      </c>
      <c r="L57" s="36">
        <v>20107.53</v>
      </c>
      <c r="M57" s="36"/>
      <c r="N57" s="36">
        <v>100</v>
      </c>
      <c r="O57" s="36">
        <v>4</v>
      </c>
      <c r="P57" s="36"/>
    </row>
    <row r="58" spans="1:16" ht="15.75" thickBot="1" x14ac:dyDescent="0.3">
      <c r="A58" s="36">
        <f t="shared" si="0"/>
        <v>39</v>
      </c>
      <c r="B58" s="36" t="s">
        <v>101</v>
      </c>
      <c r="C58" s="36" t="s">
        <v>50</v>
      </c>
      <c r="D58" s="36" t="s">
        <v>65</v>
      </c>
      <c r="E58" s="36" t="s">
        <v>66</v>
      </c>
      <c r="F58" s="36">
        <v>1</v>
      </c>
      <c r="G58" s="36" t="s">
        <v>74</v>
      </c>
      <c r="H58" s="36"/>
      <c r="I58" s="36">
        <v>2007</v>
      </c>
      <c r="J58" s="36">
        <v>2007</v>
      </c>
      <c r="K58" s="37">
        <v>14850700045</v>
      </c>
      <c r="L58" s="36">
        <v>16364</v>
      </c>
      <c r="M58" s="36"/>
      <c r="N58" s="36">
        <v>100</v>
      </c>
      <c r="O58" s="36">
        <v>3</v>
      </c>
      <c r="P58" s="36"/>
    </row>
    <row r="59" spans="1:16" ht="15.75" thickBot="1" x14ac:dyDescent="0.3">
      <c r="A59" s="36">
        <f t="shared" si="0"/>
        <v>40</v>
      </c>
      <c r="B59" s="36" t="s">
        <v>102</v>
      </c>
      <c r="C59" s="36" t="s">
        <v>50</v>
      </c>
      <c r="D59" s="36" t="s">
        <v>65</v>
      </c>
      <c r="E59" s="36" t="s">
        <v>61</v>
      </c>
      <c r="F59" s="36">
        <v>1</v>
      </c>
      <c r="G59" s="36" t="s">
        <v>53</v>
      </c>
      <c r="H59" s="36"/>
      <c r="I59" s="36">
        <v>2017</v>
      </c>
      <c r="J59" s="36">
        <v>2017</v>
      </c>
      <c r="K59" s="37">
        <v>14850790930252</v>
      </c>
      <c r="L59" s="36">
        <v>12724.16</v>
      </c>
      <c r="M59" s="36"/>
      <c r="N59" s="36">
        <v>100</v>
      </c>
      <c r="O59" s="36">
        <v>3</v>
      </c>
      <c r="P59" s="36"/>
    </row>
    <row r="60" spans="1:16" ht="15.75" thickBot="1" x14ac:dyDescent="0.3">
      <c r="A60" s="36">
        <f t="shared" si="0"/>
        <v>41</v>
      </c>
      <c r="B60" s="36" t="s">
        <v>102</v>
      </c>
      <c r="C60" s="36" t="s">
        <v>50</v>
      </c>
      <c r="D60" s="36" t="s">
        <v>65</v>
      </c>
      <c r="E60" s="36" t="s">
        <v>61</v>
      </c>
      <c r="F60" s="36">
        <v>1</v>
      </c>
      <c r="G60" s="36" t="s">
        <v>53</v>
      </c>
      <c r="H60" s="36"/>
      <c r="I60" s="36">
        <v>2017</v>
      </c>
      <c r="J60" s="36">
        <v>2017</v>
      </c>
      <c r="K60" s="37">
        <v>14850790930253</v>
      </c>
      <c r="L60" s="36">
        <v>12724.16</v>
      </c>
      <c r="M60" s="36"/>
      <c r="N60" s="36">
        <v>100</v>
      </c>
      <c r="O60" s="36">
        <v>3</v>
      </c>
      <c r="P60" s="36"/>
    </row>
    <row r="61" spans="1:16" ht="15.75" thickBot="1" x14ac:dyDescent="0.3">
      <c r="A61" s="36">
        <f t="shared" si="0"/>
        <v>42</v>
      </c>
      <c r="B61" s="36" t="s">
        <v>103</v>
      </c>
      <c r="C61" s="36" t="s">
        <v>50</v>
      </c>
      <c r="D61" s="36" t="s">
        <v>65</v>
      </c>
      <c r="E61" s="36" t="s">
        <v>81</v>
      </c>
      <c r="F61" s="36">
        <v>1</v>
      </c>
      <c r="G61" s="36" t="s">
        <v>53</v>
      </c>
      <c r="H61" s="36"/>
      <c r="I61" s="36">
        <v>2017</v>
      </c>
      <c r="J61" s="36">
        <v>2017</v>
      </c>
      <c r="K61" s="37">
        <v>14850790930254</v>
      </c>
      <c r="L61" s="36">
        <v>9509.4699999999993</v>
      </c>
      <c r="M61" s="36"/>
      <c r="N61" s="36">
        <v>100</v>
      </c>
      <c r="O61" s="36">
        <v>3</v>
      </c>
      <c r="P61" s="36"/>
    </row>
    <row r="62" spans="1:16" ht="15.75" thickBot="1" x14ac:dyDescent="0.3">
      <c r="A62" s="36">
        <f t="shared" si="0"/>
        <v>43</v>
      </c>
      <c r="B62" s="36" t="s">
        <v>104</v>
      </c>
      <c r="C62" s="36" t="s">
        <v>50</v>
      </c>
      <c r="D62" s="36" t="s">
        <v>65</v>
      </c>
      <c r="E62" s="36" t="s">
        <v>61</v>
      </c>
      <c r="F62" s="36">
        <v>1</v>
      </c>
      <c r="G62" s="36" t="s">
        <v>105</v>
      </c>
      <c r="H62" s="36"/>
      <c r="I62" s="36">
        <v>2018</v>
      </c>
      <c r="J62" s="36">
        <v>2018</v>
      </c>
      <c r="K62" s="37">
        <v>149032000283</v>
      </c>
      <c r="L62" s="36">
        <v>16550</v>
      </c>
      <c r="M62" s="36">
        <v>8275.0400000000009</v>
      </c>
      <c r="N62" s="36">
        <v>50</v>
      </c>
      <c r="O62" s="36">
        <v>4</v>
      </c>
      <c r="P62" s="36"/>
    </row>
    <row r="63" spans="1:16" ht="15.75" thickBot="1" x14ac:dyDescent="0.3">
      <c r="A63" s="36">
        <f t="shared" si="0"/>
        <v>44</v>
      </c>
      <c r="B63" s="36" t="s">
        <v>106</v>
      </c>
      <c r="C63" s="36" t="s">
        <v>50</v>
      </c>
      <c r="D63" s="36" t="s">
        <v>65</v>
      </c>
      <c r="E63" s="36" t="s">
        <v>61</v>
      </c>
      <c r="F63" s="36">
        <v>1</v>
      </c>
      <c r="G63" s="36" t="s">
        <v>53</v>
      </c>
      <c r="H63" s="36"/>
      <c r="I63" s="36">
        <v>2018</v>
      </c>
      <c r="J63" s="36">
        <v>2018</v>
      </c>
      <c r="K63" s="37">
        <v>149032000284</v>
      </c>
      <c r="L63" s="36">
        <v>8250</v>
      </c>
      <c r="M63" s="36">
        <v>4124.88</v>
      </c>
      <c r="N63" s="36">
        <v>50</v>
      </c>
      <c r="O63" s="36">
        <v>4</v>
      </c>
      <c r="P63" s="36"/>
    </row>
    <row r="64" spans="1:16" ht="15.75" thickBot="1" x14ac:dyDescent="0.3">
      <c r="A64" s="36">
        <f t="shared" si="0"/>
        <v>45</v>
      </c>
      <c r="B64" s="36" t="s">
        <v>106</v>
      </c>
      <c r="C64" s="36" t="s">
        <v>50</v>
      </c>
      <c r="D64" s="36" t="s">
        <v>65</v>
      </c>
      <c r="E64" s="36" t="s">
        <v>61</v>
      </c>
      <c r="F64" s="36">
        <v>1</v>
      </c>
      <c r="G64" s="36" t="s">
        <v>53</v>
      </c>
      <c r="H64" s="36"/>
      <c r="I64" s="36">
        <v>2018</v>
      </c>
      <c r="J64" s="36">
        <v>2018</v>
      </c>
      <c r="K64" s="37">
        <v>149032000285</v>
      </c>
      <c r="L64" s="36">
        <v>8250</v>
      </c>
      <c r="M64" s="36">
        <v>4124.88</v>
      </c>
      <c r="N64" s="36">
        <v>50</v>
      </c>
      <c r="O64" s="36">
        <v>4</v>
      </c>
      <c r="P64" s="36"/>
    </row>
    <row r="65" spans="1:16" ht="15.75" thickBot="1" x14ac:dyDescent="0.3">
      <c r="A65" s="36">
        <f t="shared" si="0"/>
        <v>46</v>
      </c>
      <c r="B65" s="36" t="s">
        <v>107</v>
      </c>
      <c r="C65" s="36" t="s">
        <v>50</v>
      </c>
      <c r="D65" s="36" t="s">
        <v>65</v>
      </c>
      <c r="E65" s="36" t="s">
        <v>61</v>
      </c>
      <c r="F65" s="36">
        <v>1</v>
      </c>
      <c r="G65" s="36" t="s">
        <v>53</v>
      </c>
      <c r="H65" s="36"/>
      <c r="I65" s="36">
        <v>2018</v>
      </c>
      <c r="J65" s="36">
        <v>2018</v>
      </c>
      <c r="K65" s="37">
        <v>149032000286</v>
      </c>
      <c r="L65" s="36">
        <v>6166.66</v>
      </c>
      <c r="M65" s="36">
        <v>3083.38</v>
      </c>
      <c r="N65" s="36">
        <v>50</v>
      </c>
      <c r="O65" s="36">
        <v>4</v>
      </c>
      <c r="P65" s="36"/>
    </row>
    <row r="66" spans="1:16" ht="15.75" thickBot="1" x14ac:dyDescent="0.3">
      <c r="A66" s="36">
        <f t="shared" si="0"/>
        <v>47</v>
      </c>
      <c r="B66" s="36" t="s">
        <v>107</v>
      </c>
      <c r="C66" s="36" t="s">
        <v>50</v>
      </c>
      <c r="D66" s="36" t="s">
        <v>65</v>
      </c>
      <c r="E66" s="36" t="s">
        <v>83</v>
      </c>
      <c r="F66" s="36">
        <v>1</v>
      </c>
      <c r="G66" s="36" t="s">
        <v>53</v>
      </c>
      <c r="H66" s="36"/>
      <c r="I66" s="36">
        <v>2018</v>
      </c>
      <c r="J66" s="36">
        <v>2018</v>
      </c>
      <c r="K66" s="37">
        <v>149032000287</v>
      </c>
      <c r="L66" s="36">
        <v>6166.67</v>
      </c>
      <c r="M66" s="36">
        <v>3083.39</v>
      </c>
      <c r="N66" s="36">
        <v>50</v>
      </c>
      <c r="O66" s="36">
        <v>4</v>
      </c>
      <c r="P66" s="36"/>
    </row>
    <row r="67" spans="1:16" ht="15.75" thickBot="1" x14ac:dyDescent="0.3">
      <c r="A67" s="36">
        <f t="shared" si="0"/>
        <v>48</v>
      </c>
      <c r="B67" s="36" t="s">
        <v>104</v>
      </c>
      <c r="C67" s="36" t="s">
        <v>50</v>
      </c>
      <c r="D67" s="36" t="s">
        <v>65</v>
      </c>
      <c r="E67" s="36" t="s">
        <v>61</v>
      </c>
      <c r="F67" s="36">
        <v>3</v>
      </c>
      <c r="G67" s="36" t="s">
        <v>53</v>
      </c>
      <c r="H67" s="36"/>
      <c r="I67" s="36">
        <v>2020</v>
      </c>
      <c r="J67" s="36">
        <v>2020</v>
      </c>
      <c r="K67" s="37"/>
      <c r="L67" s="36">
        <v>53962.5</v>
      </c>
      <c r="M67" s="36">
        <v>53962.5</v>
      </c>
      <c r="N67" s="36"/>
      <c r="O67" s="36">
        <v>4</v>
      </c>
      <c r="P67" s="36"/>
    </row>
    <row r="68" spans="1:16" ht="15.75" thickBot="1" x14ac:dyDescent="0.3">
      <c r="A68" s="36">
        <f t="shared" si="0"/>
        <v>49</v>
      </c>
      <c r="B68" s="36" t="s">
        <v>108</v>
      </c>
      <c r="C68" s="36" t="s">
        <v>50</v>
      </c>
      <c r="D68" s="36" t="s">
        <v>65</v>
      </c>
      <c r="E68" s="36" t="s">
        <v>229</v>
      </c>
      <c r="F68" s="36">
        <v>1</v>
      </c>
      <c r="G68" s="36" t="s">
        <v>53</v>
      </c>
      <c r="H68" s="36"/>
      <c r="I68" s="36">
        <v>2020</v>
      </c>
      <c r="J68" s="36">
        <v>2020</v>
      </c>
      <c r="K68" s="37"/>
      <c r="L68" s="36">
        <v>23925</v>
      </c>
      <c r="M68" s="36">
        <v>23925</v>
      </c>
      <c r="N68" s="36"/>
      <c r="O68" s="36">
        <v>4</v>
      </c>
      <c r="P68" s="36"/>
    </row>
    <row r="69" spans="1:16" ht="15.75" thickBot="1" x14ac:dyDescent="0.3">
      <c r="A69" s="36">
        <f t="shared" si="0"/>
        <v>50</v>
      </c>
      <c r="B69" s="36" t="s">
        <v>109</v>
      </c>
      <c r="C69" s="36" t="s">
        <v>50</v>
      </c>
      <c r="D69" s="36" t="s">
        <v>65</v>
      </c>
      <c r="E69" s="36" t="s">
        <v>83</v>
      </c>
      <c r="F69" s="36">
        <v>3</v>
      </c>
      <c r="G69" s="36" t="s">
        <v>53</v>
      </c>
      <c r="H69" s="36"/>
      <c r="I69" s="36">
        <v>2020</v>
      </c>
      <c r="J69" s="36">
        <v>2020</v>
      </c>
      <c r="K69" s="37"/>
      <c r="L69" s="36">
        <v>66337.5</v>
      </c>
      <c r="M69" s="36">
        <v>66337.5</v>
      </c>
      <c r="N69" s="36"/>
      <c r="O69" s="36">
        <v>4</v>
      </c>
      <c r="P69" s="36"/>
    </row>
    <row r="70" spans="1:16" ht="15.75" thickBot="1" x14ac:dyDescent="0.3">
      <c r="A70" s="36">
        <f t="shared" si="0"/>
        <v>51</v>
      </c>
      <c r="B70" s="36" t="s">
        <v>110</v>
      </c>
      <c r="C70" s="36" t="s">
        <v>50</v>
      </c>
      <c r="D70" s="36" t="s">
        <v>65</v>
      </c>
      <c r="E70" s="36" t="s">
        <v>229</v>
      </c>
      <c r="F70" s="36">
        <v>2</v>
      </c>
      <c r="G70" s="36" t="s">
        <v>53</v>
      </c>
      <c r="H70" s="36"/>
      <c r="I70" s="36">
        <v>2020</v>
      </c>
      <c r="J70" s="36">
        <v>2020</v>
      </c>
      <c r="K70" s="37"/>
      <c r="L70" s="36">
        <v>22535</v>
      </c>
      <c r="M70" s="36">
        <v>22535</v>
      </c>
      <c r="N70" s="36"/>
      <c r="O70" s="36">
        <v>4</v>
      </c>
      <c r="P70" s="36"/>
    </row>
    <row r="71" spans="1:16" ht="15.75" thickBot="1" x14ac:dyDescent="0.3">
      <c r="A71" s="36">
        <f t="shared" si="0"/>
        <v>52</v>
      </c>
      <c r="B71" s="36" t="s">
        <v>111</v>
      </c>
      <c r="C71" s="36" t="s">
        <v>50</v>
      </c>
      <c r="D71" s="36" t="s">
        <v>65</v>
      </c>
      <c r="E71" s="36" t="s">
        <v>83</v>
      </c>
      <c r="F71" s="36">
        <v>1</v>
      </c>
      <c r="G71" s="36" t="s">
        <v>53</v>
      </c>
      <c r="H71" s="36"/>
      <c r="I71" s="36">
        <v>2020</v>
      </c>
      <c r="J71" s="36">
        <v>2020</v>
      </c>
      <c r="K71" s="37"/>
      <c r="L71" s="36">
        <v>60030</v>
      </c>
      <c r="M71" s="36">
        <v>60030</v>
      </c>
      <c r="N71" s="36"/>
      <c r="O71" s="36">
        <v>4</v>
      </c>
      <c r="P71" s="36"/>
    </row>
    <row r="72" spans="1:16" ht="15.75" thickBot="1" x14ac:dyDescent="0.3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7"/>
      <c r="L72" s="36"/>
      <c r="M72" s="36"/>
      <c r="N72" s="36"/>
      <c r="O72" s="36"/>
      <c r="P72" s="36"/>
    </row>
    <row r="73" spans="1:16" s="19" customFormat="1" ht="15.75" thickBot="1" x14ac:dyDescent="0.3">
      <c r="A73" s="38"/>
      <c r="B73" s="38" t="s">
        <v>112</v>
      </c>
      <c r="C73" s="38"/>
      <c r="D73" s="38"/>
      <c r="E73" s="38"/>
      <c r="F73" s="38"/>
      <c r="G73" s="38"/>
      <c r="H73" s="38"/>
      <c r="I73" s="38"/>
      <c r="J73" s="38"/>
      <c r="K73" s="39"/>
      <c r="L73" s="38">
        <f>SUM(L74:L117)</f>
        <v>1440096.2599999995</v>
      </c>
      <c r="M73" s="38">
        <f>SUM(M74:M117)</f>
        <v>216347.54</v>
      </c>
      <c r="N73" s="38"/>
      <c r="O73" s="38"/>
      <c r="P73" s="38"/>
    </row>
    <row r="74" spans="1:16" ht="15.75" thickBot="1" x14ac:dyDescent="0.3">
      <c r="A74" s="36">
        <f>A71+1</f>
        <v>53</v>
      </c>
      <c r="B74" s="36" t="s">
        <v>113</v>
      </c>
      <c r="C74" s="36" t="s">
        <v>50</v>
      </c>
      <c r="D74" s="36" t="s">
        <v>65</v>
      </c>
      <c r="E74" s="36" t="s">
        <v>81</v>
      </c>
      <c r="F74" s="36">
        <v>1</v>
      </c>
      <c r="G74" s="36" t="s">
        <v>74</v>
      </c>
      <c r="H74" s="36"/>
      <c r="I74" s="36">
        <v>2008</v>
      </c>
      <c r="J74" s="36">
        <v>2008</v>
      </c>
      <c r="K74" s="37">
        <v>16940330070</v>
      </c>
      <c r="L74" s="36">
        <v>27155</v>
      </c>
      <c r="M74" s="36"/>
      <c r="N74" s="36">
        <v>100</v>
      </c>
      <c r="O74" s="36">
        <v>3</v>
      </c>
      <c r="P74" s="36"/>
    </row>
    <row r="75" spans="1:16" ht="15.75" thickBot="1" x14ac:dyDescent="0.3">
      <c r="A75" s="36">
        <f t="shared" ref="A75:A117" si="1">A74+1</f>
        <v>54</v>
      </c>
      <c r="B75" s="36" t="s">
        <v>114</v>
      </c>
      <c r="C75" s="36" t="s">
        <v>50</v>
      </c>
      <c r="D75" s="36" t="s">
        <v>65</v>
      </c>
      <c r="E75" s="36" t="s">
        <v>78</v>
      </c>
      <c r="F75" s="36">
        <v>1</v>
      </c>
      <c r="G75" s="36" t="s">
        <v>74</v>
      </c>
      <c r="H75" s="36"/>
      <c r="I75" s="36">
        <v>2008</v>
      </c>
      <c r="J75" s="36">
        <v>2008</v>
      </c>
      <c r="K75" s="37">
        <v>16940330071</v>
      </c>
      <c r="L75" s="36">
        <v>27155</v>
      </c>
      <c r="M75" s="36"/>
      <c r="N75" s="36">
        <v>100</v>
      </c>
      <c r="O75" s="36">
        <v>3</v>
      </c>
      <c r="P75" s="36"/>
    </row>
    <row r="76" spans="1:16" ht="15.75" thickBot="1" x14ac:dyDescent="0.3">
      <c r="A76" s="36">
        <f t="shared" si="1"/>
        <v>55</v>
      </c>
      <c r="B76" s="36" t="s">
        <v>115</v>
      </c>
      <c r="C76" s="36" t="s">
        <v>50</v>
      </c>
      <c r="D76" s="36" t="s">
        <v>65</v>
      </c>
      <c r="E76" s="36" t="s">
        <v>81</v>
      </c>
      <c r="F76" s="36">
        <v>1</v>
      </c>
      <c r="G76" s="36" t="s">
        <v>74</v>
      </c>
      <c r="H76" s="36"/>
      <c r="I76" s="36">
        <v>2008</v>
      </c>
      <c r="J76" s="36">
        <v>2008</v>
      </c>
      <c r="K76" s="37">
        <v>14847100073</v>
      </c>
      <c r="L76" s="36">
        <v>49535</v>
      </c>
      <c r="M76" s="36"/>
      <c r="N76" s="36">
        <v>100</v>
      </c>
      <c r="O76" s="36">
        <v>3</v>
      </c>
      <c r="P76" s="36"/>
    </row>
    <row r="77" spans="1:16" ht="15.75" thickBot="1" x14ac:dyDescent="0.3">
      <c r="A77" s="36">
        <f t="shared" si="1"/>
        <v>56</v>
      </c>
      <c r="B77" s="36" t="s">
        <v>116</v>
      </c>
      <c r="C77" s="36" t="s">
        <v>50</v>
      </c>
      <c r="D77" s="36" t="s">
        <v>65</v>
      </c>
      <c r="E77" s="36" t="s">
        <v>61</v>
      </c>
      <c r="F77" s="36">
        <v>1</v>
      </c>
      <c r="G77" s="36" t="s">
        <v>74</v>
      </c>
      <c r="H77" s="36"/>
      <c r="I77" s="36">
        <v>2008</v>
      </c>
      <c r="J77" s="36">
        <v>2008</v>
      </c>
      <c r="K77" s="37">
        <v>14847100075</v>
      </c>
      <c r="L77" s="36">
        <v>49535</v>
      </c>
      <c r="M77" s="36"/>
      <c r="N77" s="36">
        <v>100</v>
      </c>
      <c r="O77" s="36">
        <v>3</v>
      </c>
      <c r="P77" s="36"/>
    </row>
    <row r="78" spans="1:16" ht="15.75" thickBot="1" x14ac:dyDescent="0.3">
      <c r="A78" s="36">
        <f t="shared" si="1"/>
        <v>57</v>
      </c>
      <c r="B78" s="36" t="s">
        <v>117</v>
      </c>
      <c r="C78" s="36" t="s">
        <v>50</v>
      </c>
      <c r="D78" s="36" t="s">
        <v>65</v>
      </c>
      <c r="E78" s="36" t="s">
        <v>66</v>
      </c>
      <c r="F78" s="36">
        <v>1</v>
      </c>
      <c r="G78" s="36" t="s">
        <v>74</v>
      </c>
      <c r="H78" s="36"/>
      <c r="I78" s="36">
        <v>2008</v>
      </c>
      <c r="J78" s="36">
        <v>2008</v>
      </c>
      <c r="K78" s="37">
        <v>16940330072</v>
      </c>
      <c r="L78" s="36">
        <v>49535</v>
      </c>
      <c r="M78" s="36"/>
      <c r="N78" s="36">
        <v>100</v>
      </c>
      <c r="O78" s="36">
        <v>3</v>
      </c>
      <c r="P78" s="36"/>
    </row>
    <row r="79" spans="1:16" ht="15.75" thickBot="1" x14ac:dyDescent="0.3">
      <c r="A79" s="36">
        <f t="shared" si="1"/>
        <v>58</v>
      </c>
      <c r="B79" s="36" t="s">
        <v>118</v>
      </c>
      <c r="C79" s="36" t="s">
        <v>50</v>
      </c>
      <c r="D79" s="36" t="s">
        <v>65</v>
      </c>
      <c r="E79" s="36" t="s">
        <v>119</v>
      </c>
      <c r="F79" s="36">
        <v>1</v>
      </c>
      <c r="G79" s="36" t="s">
        <v>67</v>
      </c>
      <c r="H79" s="36"/>
      <c r="I79" s="36">
        <v>2009</v>
      </c>
      <c r="J79" s="36">
        <v>2009</v>
      </c>
      <c r="K79" s="37">
        <v>14847100101</v>
      </c>
      <c r="L79" s="36">
        <v>36637.919999999998</v>
      </c>
      <c r="M79" s="36"/>
      <c r="N79" s="36">
        <v>100</v>
      </c>
      <c r="O79" s="36">
        <v>3</v>
      </c>
      <c r="P79" s="36"/>
    </row>
    <row r="80" spans="1:16" ht="15.75" thickBot="1" x14ac:dyDescent="0.3">
      <c r="A80" s="36">
        <f t="shared" si="1"/>
        <v>59</v>
      </c>
      <c r="B80" s="36" t="s">
        <v>120</v>
      </c>
      <c r="C80" s="36" t="s">
        <v>50</v>
      </c>
      <c r="D80" s="36" t="s">
        <v>65</v>
      </c>
      <c r="E80" s="36" t="s">
        <v>83</v>
      </c>
      <c r="F80" s="36">
        <v>1</v>
      </c>
      <c r="G80" s="36" t="s">
        <v>67</v>
      </c>
      <c r="H80" s="36"/>
      <c r="I80" s="36">
        <v>2009</v>
      </c>
      <c r="J80" s="36">
        <v>2009</v>
      </c>
      <c r="K80" s="37">
        <v>14847100102</v>
      </c>
      <c r="L80" s="36">
        <v>36637.919999999998</v>
      </c>
      <c r="M80" s="36"/>
      <c r="N80" s="36">
        <v>100</v>
      </c>
      <c r="O80" s="36">
        <v>3</v>
      </c>
      <c r="P80" s="36"/>
    </row>
    <row r="81" spans="1:16" ht="15.75" thickBot="1" x14ac:dyDescent="0.3">
      <c r="A81" s="36">
        <f t="shared" si="1"/>
        <v>60</v>
      </c>
      <c r="B81" s="36" t="s">
        <v>121</v>
      </c>
      <c r="C81" s="36" t="s">
        <v>50</v>
      </c>
      <c r="D81" s="36" t="s">
        <v>65</v>
      </c>
      <c r="E81" s="36" t="s">
        <v>76</v>
      </c>
      <c r="F81" s="36">
        <v>1</v>
      </c>
      <c r="G81" s="36" t="s">
        <v>67</v>
      </c>
      <c r="H81" s="36"/>
      <c r="I81" s="36">
        <v>2009</v>
      </c>
      <c r="J81" s="36">
        <v>2009</v>
      </c>
      <c r="K81" s="37">
        <v>14847100103</v>
      </c>
      <c r="L81" s="36">
        <v>36637.919999999998</v>
      </c>
      <c r="M81" s="36"/>
      <c r="N81" s="36">
        <v>100</v>
      </c>
      <c r="O81" s="36">
        <v>3</v>
      </c>
      <c r="P81" s="36"/>
    </row>
    <row r="82" spans="1:16" ht="15.75" thickBot="1" x14ac:dyDescent="0.3">
      <c r="A82" s="36">
        <f t="shared" si="1"/>
        <v>61</v>
      </c>
      <c r="B82" s="36" t="s">
        <v>122</v>
      </c>
      <c r="C82" s="36" t="s">
        <v>50</v>
      </c>
      <c r="D82" s="36" t="s">
        <v>65</v>
      </c>
      <c r="E82" s="36" t="s">
        <v>76</v>
      </c>
      <c r="F82" s="36">
        <v>1</v>
      </c>
      <c r="G82" s="36" t="s">
        <v>67</v>
      </c>
      <c r="H82" s="36"/>
      <c r="I82" s="36">
        <v>2009</v>
      </c>
      <c r="J82" s="36">
        <v>2009</v>
      </c>
      <c r="K82" s="37">
        <v>14847100104</v>
      </c>
      <c r="L82" s="36">
        <v>36637.919999999998</v>
      </c>
      <c r="M82" s="36"/>
      <c r="N82" s="36">
        <v>100</v>
      </c>
      <c r="O82" s="36">
        <v>3</v>
      </c>
      <c r="P82" s="36"/>
    </row>
    <row r="83" spans="1:16" ht="15.75" thickBot="1" x14ac:dyDescent="0.3">
      <c r="A83" s="36">
        <f t="shared" si="1"/>
        <v>62</v>
      </c>
      <c r="B83" s="36" t="s">
        <v>123</v>
      </c>
      <c r="C83" s="36" t="s">
        <v>50</v>
      </c>
      <c r="D83" s="36" t="s">
        <v>65</v>
      </c>
      <c r="E83" s="36" t="s">
        <v>66</v>
      </c>
      <c r="F83" s="36">
        <v>1</v>
      </c>
      <c r="G83" s="36" t="s">
        <v>67</v>
      </c>
      <c r="H83" s="36"/>
      <c r="I83" s="36">
        <v>2009</v>
      </c>
      <c r="J83" s="36">
        <v>2009</v>
      </c>
      <c r="K83" s="37">
        <v>14847100105</v>
      </c>
      <c r="L83" s="36">
        <v>4000</v>
      </c>
      <c r="M83" s="36"/>
      <c r="N83" s="36">
        <v>100</v>
      </c>
      <c r="O83" s="36">
        <v>3</v>
      </c>
      <c r="P83" s="36"/>
    </row>
    <row r="84" spans="1:16" ht="15.75" thickBot="1" x14ac:dyDescent="0.3">
      <c r="A84" s="36">
        <f t="shared" si="1"/>
        <v>63</v>
      </c>
      <c r="B84" s="36" t="s">
        <v>124</v>
      </c>
      <c r="C84" s="36" t="s">
        <v>50</v>
      </c>
      <c r="D84" s="36" t="s">
        <v>65</v>
      </c>
      <c r="E84" s="36" t="s">
        <v>66</v>
      </c>
      <c r="F84" s="36">
        <v>1</v>
      </c>
      <c r="G84" s="36" t="s">
        <v>67</v>
      </c>
      <c r="H84" s="36"/>
      <c r="I84" s="36">
        <v>2009</v>
      </c>
      <c r="J84" s="36">
        <v>2009</v>
      </c>
      <c r="K84" s="37">
        <v>14847100106</v>
      </c>
      <c r="L84" s="36">
        <v>4000</v>
      </c>
      <c r="M84" s="36"/>
      <c r="N84" s="36">
        <v>100</v>
      </c>
      <c r="O84" s="36">
        <v>3</v>
      </c>
      <c r="P84" s="36"/>
    </row>
    <row r="85" spans="1:16" ht="15.75" thickBot="1" x14ac:dyDescent="0.3">
      <c r="A85" s="36">
        <f t="shared" si="1"/>
        <v>64</v>
      </c>
      <c r="B85" s="36" t="s">
        <v>125</v>
      </c>
      <c r="C85" s="36" t="s">
        <v>50</v>
      </c>
      <c r="D85" s="36" t="s">
        <v>65</v>
      </c>
      <c r="E85" s="36" t="s">
        <v>66</v>
      </c>
      <c r="F85" s="36">
        <v>1</v>
      </c>
      <c r="G85" s="36" t="s">
        <v>67</v>
      </c>
      <c r="H85" s="36"/>
      <c r="I85" s="36">
        <v>2009</v>
      </c>
      <c r="J85" s="36">
        <v>2009</v>
      </c>
      <c r="K85" s="37">
        <v>14847100107</v>
      </c>
      <c r="L85" s="36">
        <v>4000</v>
      </c>
      <c r="M85" s="36"/>
      <c r="N85" s="36">
        <v>100</v>
      </c>
      <c r="O85" s="36">
        <v>3</v>
      </c>
      <c r="P85" s="36"/>
    </row>
    <row r="86" spans="1:16" ht="15.75" thickBot="1" x14ac:dyDescent="0.3">
      <c r="A86" s="36">
        <f t="shared" si="1"/>
        <v>65</v>
      </c>
      <c r="B86" s="36" t="s">
        <v>126</v>
      </c>
      <c r="C86" s="36" t="s">
        <v>50</v>
      </c>
      <c r="D86" s="36" t="s">
        <v>65</v>
      </c>
      <c r="E86" s="36" t="s">
        <v>66</v>
      </c>
      <c r="F86" s="36">
        <v>1</v>
      </c>
      <c r="G86" s="36" t="s">
        <v>67</v>
      </c>
      <c r="H86" s="36"/>
      <c r="I86" s="36">
        <v>2009</v>
      </c>
      <c r="J86" s="36">
        <v>2009</v>
      </c>
      <c r="K86" s="37">
        <v>14847100108</v>
      </c>
      <c r="L86" s="36">
        <v>6900</v>
      </c>
      <c r="M86" s="36"/>
      <c r="N86" s="36">
        <v>100</v>
      </c>
      <c r="O86" s="36">
        <v>3</v>
      </c>
      <c r="P86" s="36"/>
    </row>
    <row r="87" spans="1:16" ht="15.75" thickBot="1" x14ac:dyDescent="0.3">
      <c r="A87" s="36">
        <f t="shared" si="1"/>
        <v>66</v>
      </c>
      <c r="B87" s="36" t="s">
        <v>126</v>
      </c>
      <c r="C87" s="36" t="s">
        <v>50</v>
      </c>
      <c r="D87" s="36" t="s">
        <v>65</v>
      </c>
      <c r="E87" s="36" t="s">
        <v>61</v>
      </c>
      <c r="F87" s="36">
        <v>1</v>
      </c>
      <c r="G87" s="36" t="s">
        <v>67</v>
      </c>
      <c r="H87" s="36"/>
      <c r="I87" s="36">
        <v>2009</v>
      </c>
      <c r="J87" s="36">
        <v>2009</v>
      </c>
      <c r="K87" s="37">
        <v>14847100109</v>
      </c>
      <c r="L87" s="36">
        <v>6900</v>
      </c>
      <c r="M87" s="36"/>
      <c r="N87" s="36">
        <v>100</v>
      </c>
      <c r="O87" s="36">
        <v>3</v>
      </c>
      <c r="P87" s="36"/>
    </row>
    <row r="88" spans="1:16" ht="15.75" thickBot="1" x14ac:dyDescent="0.3">
      <c r="A88" s="36">
        <f t="shared" si="1"/>
        <v>67</v>
      </c>
      <c r="B88" s="36" t="s">
        <v>126</v>
      </c>
      <c r="C88" s="36" t="s">
        <v>50</v>
      </c>
      <c r="D88" s="36" t="s">
        <v>65</v>
      </c>
      <c r="E88" s="36"/>
      <c r="F88" s="36">
        <v>1</v>
      </c>
      <c r="G88" s="36" t="s">
        <v>67</v>
      </c>
      <c r="H88" s="36"/>
      <c r="I88" s="36">
        <v>2009</v>
      </c>
      <c r="J88" s="36">
        <v>2009</v>
      </c>
      <c r="K88" s="37">
        <v>14847100110</v>
      </c>
      <c r="L88" s="36">
        <v>6900</v>
      </c>
      <c r="M88" s="36"/>
      <c r="N88" s="36">
        <v>100</v>
      </c>
      <c r="O88" s="36">
        <v>3</v>
      </c>
      <c r="P88" s="36"/>
    </row>
    <row r="89" spans="1:16" ht="15.75" thickBot="1" x14ac:dyDescent="0.3">
      <c r="A89" s="36">
        <f t="shared" si="1"/>
        <v>68</v>
      </c>
      <c r="B89" s="36" t="s">
        <v>127</v>
      </c>
      <c r="C89" s="36" t="s">
        <v>50</v>
      </c>
      <c r="D89" s="36" t="s">
        <v>65</v>
      </c>
      <c r="E89" s="36" t="s">
        <v>61</v>
      </c>
      <c r="F89" s="36">
        <v>1</v>
      </c>
      <c r="G89" s="36" t="s">
        <v>53</v>
      </c>
      <c r="H89" s="36"/>
      <c r="I89" s="36">
        <v>2011</v>
      </c>
      <c r="J89" s="36">
        <v>2011</v>
      </c>
      <c r="K89" s="37">
        <v>14847100113</v>
      </c>
      <c r="L89" s="36">
        <v>36332.5</v>
      </c>
      <c r="M89" s="36"/>
      <c r="N89" s="36">
        <v>100</v>
      </c>
      <c r="O89" s="36">
        <v>3</v>
      </c>
      <c r="P89" s="36"/>
    </row>
    <row r="90" spans="1:16" ht="15.75" thickBot="1" x14ac:dyDescent="0.3">
      <c r="A90" s="36">
        <f t="shared" si="1"/>
        <v>69</v>
      </c>
      <c r="B90" s="36" t="s">
        <v>128</v>
      </c>
      <c r="C90" s="36" t="s">
        <v>50</v>
      </c>
      <c r="D90" s="36" t="s">
        <v>65</v>
      </c>
      <c r="E90" s="36" t="s">
        <v>76</v>
      </c>
      <c r="F90" s="36">
        <v>1</v>
      </c>
      <c r="G90" s="36" t="s">
        <v>53</v>
      </c>
      <c r="H90" s="36"/>
      <c r="I90" s="36">
        <v>2011</v>
      </c>
      <c r="J90" s="36">
        <v>2011</v>
      </c>
      <c r="K90" s="37">
        <v>14847100116</v>
      </c>
      <c r="L90" s="36">
        <v>36332.5</v>
      </c>
      <c r="M90" s="36"/>
      <c r="N90" s="36">
        <v>100</v>
      </c>
      <c r="O90" s="36">
        <v>3</v>
      </c>
      <c r="P90" s="36"/>
    </row>
    <row r="91" spans="1:16" ht="15.75" thickBot="1" x14ac:dyDescent="0.3">
      <c r="A91" s="36">
        <f t="shared" si="1"/>
        <v>70</v>
      </c>
      <c r="B91" s="36" t="s">
        <v>129</v>
      </c>
      <c r="C91" s="36" t="s">
        <v>50</v>
      </c>
      <c r="D91" s="36" t="s">
        <v>65</v>
      </c>
      <c r="E91" s="36" t="s">
        <v>97</v>
      </c>
      <c r="F91" s="36">
        <v>1</v>
      </c>
      <c r="G91" s="36" t="s">
        <v>53</v>
      </c>
      <c r="H91" s="36"/>
      <c r="I91" s="36">
        <v>2010</v>
      </c>
      <c r="J91" s="36">
        <v>2010</v>
      </c>
      <c r="K91" s="37" t="s">
        <v>130</v>
      </c>
      <c r="L91" s="36">
        <v>37495</v>
      </c>
      <c r="M91" s="36"/>
      <c r="N91" s="36">
        <v>100</v>
      </c>
      <c r="O91" s="36">
        <v>3</v>
      </c>
      <c r="P91" s="36"/>
    </row>
    <row r="92" spans="1:16" ht="15.75" thickBot="1" x14ac:dyDescent="0.3">
      <c r="A92" s="36">
        <f t="shared" si="1"/>
        <v>71</v>
      </c>
      <c r="B92" s="36" t="s">
        <v>131</v>
      </c>
      <c r="C92" s="36" t="s">
        <v>50</v>
      </c>
      <c r="D92" s="36" t="s">
        <v>65</v>
      </c>
      <c r="E92" s="36" t="s">
        <v>76</v>
      </c>
      <c r="F92" s="36">
        <v>1</v>
      </c>
      <c r="G92" s="36" t="s">
        <v>53</v>
      </c>
      <c r="H92" s="36"/>
      <c r="I92" s="36">
        <v>2011</v>
      </c>
      <c r="J92" s="36">
        <v>2011</v>
      </c>
      <c r="K92" s="37">
        <v>14847100111</v>
      </c>
      <c r="L92" s="36">
        <v>36332.5</v>
      </c>
      <c r="M92" s="36"/>
      <c r="N92" s="36">
        <v>100</v>
      </c>
      <c r="O92" s="36">
        <v>3</v>
      </c>
      <c r="P92" s="36"/>
    </row>
    <row r="93" spans="1:16" ht="15.75" thickBot="1" x14ac:dyDescent="0.3">
      <c r="A93" s="36">
        <f t="shared" si="1"/>
        <v>72</v>
      </c>
      <c r="B93" s="36" t="s">
        <v>132</v>
      </c>
      <c r="C93" s="36" t="s">
        <v>50</v>
      </c>
      <c r="D93" s="36" t="s">
        <v>65</v>
      </c>
      <c r="E93" s="36" t="s">
        <v>81</v>
      </c>
      <c r="F93" s="36">
        <v>1</v>
      </c>
      <c r="G93" s="36" t="s">
        <v>53</v>
      </c>
      <c r="H93" s="36"/>
      <c r="I93" s="36">
        <v>2011</v>
      </c>
      <c r="J93" s="36">
        <v>2011</v>
      </c>
      <c r="K93" s="37">
        <v>14847100114</v>
      </c>
      <c r="L93" s="36">
        <v>31352.5</v>
      </c>
      <c r="M93" s="36"/>
      <c r="N93" s="36">
        <v>100</v>
      </c>
      <c r="O93" s="36">
        <v>3</v>
      </c>
      <c r="P93" s="36"/>
    </row>
    <row r="94" spans="1:16" ht="15.75" thickBot="1" x14ac:dyDescent="0.3">
      <c r="A94" s="36">
        <f t="shared" si="1"/>
        <v>73</v>
      </c>
      <c r="B94" s="36" t="s">
        <v>133</v>
      </c>
      <c r="C94" s="36" t="s">
        <v>50</v>
      </c>
      <c r="D94" s="36" t="s">
        <v>65</v>
      </c>
      <c r="E94" s="36" t="s">
        <v>134</v>
      </c>
      <c r="F94" s="36">
        <v>1</v>
      </c>
      <c r="G94" s="36" t="s">
        <v>53</v>
      </c>
      <c r="H94" s="36"/>
      <c r="I94" s="36">
        <v>2011</v>
      </c>
      <c r="J94" s="36">
        <v>2011</v>
      </c>
      <c r="K94" s="37">
        <v>14847100112</v>
      </c>
      <c r="L94" s="36">
        <v>36332.5</v>
      </c>
      <c r="M94" s="36"/>
      <c r="N94" s="36">
        <v>100</v>
      </c>
      <c r="O94" s="36">
        <v>3</v>
      </c>
      <c r="P94" s="36"/>
    </row>
    <row r="95" spans="1:16" ht="15.75" thickBot="1" x14ac:dyDescent="0.3">
      <c r="A95" s="36">
        <f t="shared" si="1"/>
        <v>74</v>
      </c>
      <c r="B95" s="36" t="s">
        <v>135</v>
      </c>
      <c r="C95" s="36" t="s">
        <v>50</v>
      </c>
      <c r="D95" s="36" t="s">
        <v>65</v>
      </c>
      <c r="E95" s="36" t="s">
        <v>136</v>
      </c>
      <c r="F95" s="36">
        <v>1</v>
      </c>
      <c r="G95" s="36" t="s">
        <v>53</v>
      </c>
      <c r="H95" s="36"/>
      <c r="I95" s="36">
        <v>2010</v>
      </c>
      <c r="J95" s="36">
        <v>2010</v>
      </c>
      <c r="K95" s="37">
        <v>14854389170150</v>
      </c>
      <c r="L95" s="36">
        <v>37543.480000000003</v>
      </c>
      <c r="M95" s="36"/>
      <c r="N95" s="36">
        <v>100</v>
      </c>
      <c r="O95" s="36">
        <v>3</v>
      </c>
      <c r="P95" s="36"/>
    </row>
    <row r="96" spans="1:16" ht="15.75" thickBot="1" x14ac:dyDescent="0.3">
      <c r="A96" s="36">
        <f t="shared" si="1"/>
        <v>75</v>
      </c>
      <c r="B96" s="36" t="s">
        <v>137</v>
      </c>
      <c r="C96" s="36" t="s">
        <v>50</v>
      </c>
      <c r="D96" s="36" t="s">
        <v>65</v>
      </c>
      <c r="E96" s="36" t="s">
        <v>81</v>
      </c>
      <c r="F96" s="36">
        <v>1</v>
      </c>
      <c r="G96" s="36" t="s">
        <v>53</v>
      </c>
      <c r="H96" s="36"/>
      <c r="I96" s="36">
        <v>2010</v>
      </c>
      <c r="J96" s="36">
        <v>2010</v>
      </c>
      <c r="K96" s="37">
        <v>14854389170154</v>
      </c>
      <c r="L96" s="36">
        <v>49971.69</v>
      </c>
      <c r="M96" s="36"/>
      <c r="N96" s="36">
        <v>100</v>
      </c>
      <c r="O96" s="36">
        <v>3</v>
      </c>
      <c r="P96" s="36"/>
    </row>
    <row r="97" spans="1:16" ht="15.75" thickBot="1" x14ac:dyDescent="0.3">
      <c r="A97" s="36">
        <f t="shared" si="1"/>
        <v>76</v>
      </c>
      <c r="B97" s="36" t="s">
        <v>138</v>
      </c>
      <c r="C97" s="36" t="s">
        <v>50</v>
      </c>
      <c r="D97" s="36" t="s">
        <v>65</v>
      </c>
      <c r="E97" s="36" t="s">
        <v>83</v>
      </c>
      <c r="F97" s="36">
        <v>1</v>
      </c>
      <c r="G97" s="36" t="s">
        <v>67</v>
      </c>
      <c r="H97" s="36"/>
      <c r="I97" s="36">
        <v>2010</v>
      </c>
      <c r="J97" s="36">
        <v>2010</v>
      </c>
      <c r="K97" s="37">
        <v>14854389170152</v>
      </c>
      <c r="L97" s="36">
        <v>37543.5</v>
      </c>
      <c r="M97" s="36"/>
      <c r="N97" s="36">
        <v>100</v>
      </c>
      <c r="O97" s="36">
        <v>3</v>
      </c>
      <c r="P97" s="36"/>
    </row>
    <row r="98" spans="1:16" ht="15.75" thickBot="1" x14ac:dyDescent="0.3">
      <c r="A98" s="36">
        <f t="shared" si="1"/>
        <v>77</v>
      </c>
      <c r="B98" s="36" t="s">
        <v>139</v>
      </c>
      <c r="C98" s="36" t="s">
        <v>50</v>
      </c>
      <c r="D98" s="36" t="s">
        <v>65</v>
      </c>
      <c r="E98" s="36" t="s">
        <v>83</v>
      </c>
      <c r="F98" s="36">
        <v>1</v>
      </c>
      <c r="G98" s="36" t="s">
        <v>67</v>
      </c>
      <c r="H98" s="36"/>
      <c r="I98" s="36">
        <v>2010</v>
      </c>
      <c r="J98" s="36">
        <v>2010</v>
      </c>
      <c r="K98" s="37">
        <v>14854389170153</v>
      </c>
      <c r="L98" s="36">
        <v>37543.5</v>
      </c>
      <c r="M98" s="36"/>
      <c r="N98" s="36">
        <v>100</v>
      </c>
      <c r="O98" s="36">
        <v>3</v>
      </c>
      <c r="P98" s="36"/>
    </row>
    <row r="99" spans="1:16" ht="15.75" thickBot="1" x14ac:dyDescent="0.3">
      <c r="A99" s="36">
        <f t="shared" si="1"/>
        <v>78</v>
      </c>
      <c r="B99" s="36" t="s">
        <v>140</v>
      </c>
      <c r="C99" s="36" t="s">
        <v>50</v>
      </c>
      <c r="D99" s="36" t="s">
        <v>65</v>
      </c>
      <c r="E99" s="36" t="s">
        <v>56</v>
      </c>
      <c r="F99" s="36">
        <v>1</v>
      </c>
      <c r="G99" s="36" t="s">
        <v>53</v>
      </c>
      <c r="H99" s="36"/>
      <c r="I99" s="36">
        <v>2010</v>
      </c>
      <c r="J99" s="36">
        <v>2010</v>
      </c>
      <c r="K99" s="37">
        <v>14854389170155</v>
      </c>
      <c r="L99" s="36">
        <v>33641.19</v>
      </c>
      <c r="M99" s="36"/>
      <c r="N99" s="36">
        <v>100</v>
      </c>
      <c r="O99" s="36">
        <v>3</v>
      </c>
      <c r="P99" s="36"/>
    </row>
    <row r="100" spans="1:16" ht="15.75" thickBot="1" x14ac:dyDescent="0.3">
      <c r="A100" s="36">
        <f t="shared" si="1"/>
        <v>79</v>
      </c>
      <c r="B100" s="36" t="s">
        <v>141</v>
      </c>
      <c r="C100" s="36" t="s">
        <v>50</v>
      </c>
      <c r="D100" s="36" t="s">
        <v>65</v>
      </c>
      <c r="E100" s="36" t="s">
        <v>79</v>
      </c>
      <c r="F100" s="36">
        <v>1</v>
      </c>
      <c r="G100" s="36" t="s">
        <v>53</v>
      </c>
      <c r="H100" s="36"/>
      <c r="I100" s="36">
        <v>2010</v>
      </c>
      <c r="J100" s="36">
        <v>2010</v>
      </c>
      <c r="K100" s="37">
        <v>14854389170156</v>
      </c>
      <c r="L100" s="36">
        <v>16663.39</v>
      </c>
      <c r="M100" s="36"/>
      <c r="N100" s="36">
        <v>100</v>
      </c>
      <c r="O100" s="36">
        <v>3</v>
      </c>
      <c r="P100" s="36"/>
    </row>
    <row r="101" spans="1:16" ht="15.75" thickBot="1" x14ac:dyDescent="0.3">
      <c r="A101" s="36">
        <f t="shared" si="1"/>
        <v>80</v>
      </c>
      <c r="B101" s="36" t="s">
        <v>142</v>
      </c>
      <c r="C101" s="36" t="s">
        <v>50</v>
      </c>
      <c r="D101" s="36" t="s">
        <v>65</v>
      </c>
      <c r="E101" s="36" t="s">
        <v>61</v>
      </c>
      <c r="F101" s="36">
        <v>1</v>
      </c>
      <c r="G101" s="36" t="s">
        <v>74</v>
      </c>
      <c r="H101" s="36"/>
      <c r="I101" s="36">
        <v>2007</v>
      </c>
      <c r="J101" s="36">
        <v>2007</v>
      </c>
      <c r="K101" s="37">
        <v>14847100040</v>
      </c>
      <c r="L101" s="36">
        <v>3313</v>
      </c>
      <c r="M101" s="36"/>
      <c r="N101" s="36">
        <v>100</v>
      </c>
      <c r="O101" s="36">
        <v>3</v>
      </c>
      <c r="P101" s="36"/>
    </row>
    <row r="102" spans="1:16" ht="15.75" thickBot="1" x14ac:dyDescent="0.3">
      <c r="A102" s="36">
        <f t="shared" si="1"/>
        <v>81</v>
      </c>
      <c r="B102" s="36" t="s">
        <v>142</v>
      </c>
      <c r="C102" s="36" t="s">
        <v>50</v>
      </c>
      <c r="D102" s="36" t="s">
        <v>65</v>
      </c>
      <c r="E102" s="36" t="s">
        <v>56</v>
      </c>
      <c r="F102" s="36">
        <v>1</v>
      </c>
      <c r="G102" s="36" t="s">
        <v>74</v>
      </c>
      <c r="H102" s="36"/>
      <c r="I102" s="36">
        <v>2007</v>
      </c>
      <c r="J102" s="36">
        <v>2007</v>
      </c>
      <c r="K102" s="37">
        <v>14847100039</v>
      </c>
      <c r="L102" s="36">
        <v>3313</v>
      </c>
      <c r="M102" s="36"/>
      <c r="N102" s="36">
        <v>100</v>
      </c>
      <c r="O102" s="36">
        <v>3</v>
      </c>
      <c r="P102" s="36"/>
    </row>
    <row r="103" spans="1:16" ht="15.75" thickBot="1" x14ac:dyDescent="0.3">
      <c r="A103" s="36">
        <f t="shared" si="1"/>
        <v>82</v>
      </c>
      <c r="B103" s="36" t="s">
        <v>142</v>
      </c>
      <c r="C103" s="36" t="s">
        <v>50</v>
      </c>
      <c r="D103" s="36" t="s">
        <v>65</v>
      </c>
      <c r="E103" s="36" t="s">
        <v>134</v>
      </c>
      <c r="F103" s="36">
        <v>1</v>
      </c>
      <c r="G103" s="36" t="s">
        <v>74</v>
      </c>
      <c r="H103" s="36"/>
      <c r="I103" s="36">
        <v>2007</v>
      </c>
      <c r="J103" s="36">
        <v>2007</v>
      </c>
      <c r="K103" s="37">
        <v>14847100038</v>
      </c>
      <c r="L103" s="36">
        <v>3313</v>
      </c>
      <c r="M103" s="36"/>
      <c r="N103" s="36">
        <v>100</v>
      </c>
      <c r="O103" s="36">
        <v>3</v>
      </c>
      <c r="P103" s="36"/>
    </row>
    <row r="104" spans="1:16" ht="15.75" thickBot="1" x14ac:dyDescent="0.3">
      <c r="A104" s="36">
        <f t="shared" si="1"/>
        <v>83</v>
      </c>
      <c r="B104" s="36" t="s">
        <v>142</v>
      </c>
      <c r="C104" s="36" t="s">
        <v>50</v>
      </c>
      <c r="D104" s="36" t="s">
        <v>65</v>
      </c>
      <c r="E104" s="36" t="s">
        <v>61</v>
      </c>
      <c r="F104" s="36">
        <v>1</v>
      </c>
      <c r="G104" s="36" t="s">
        <v>74</v>
      </c>
      <c r="H104" s="36"/>
      <c r="I104" s="36">
        <v>2007</v>
      </c>
      <c r="J104" s="36">
        <v>2007</v>
      </c>
      <c r="K104" s="37">
        <v>14847100037</v>
      </c>
      <c r="L104" s="36">
        <v>3313</v>
      </c>
      <c r="M104" s="36"/>
      <c r="N104" s="36">
        <v>100</v>
      </c>
      <c r="O104" s="36">
        <v>3</v>
      </c>
      <c r="P104" s="36"/>
    </row>
    <row r="105" spans="1:16" ht="15.75" thickBot="1" x14ac:dyDescent="0.3">
      <c r="A105" s="36">
        <f t="shared" si="1"/>
        <v>84</v>
      </c>
      <c r="B105" s="36" t="s">
        <v>143</v>
      </c>
      <c r="C105" s="36" t="s">
        <v>50</v>
      </c>
      <c r="D105" s="36" t="s">
        <v>65</v>
      </c>
      <c r="E105" s="36" t="s">
        <v>56</v>
      </c>
      <c r="F105" s="36">
        <v>1</v>
      </c>
      <c r="G105" s="36" t="s">
        <v>53</v>
      </c>
      <c r="H105" s="36"/>
      <c r="I105" s="36">
        <v>2017</v>
      </c>
      <c r="J105" s="36">
        <v>2017</v>
      </c>
      <c r="K105" s="37">
        <v>14854389170232</v>
      </c>
      <c r="L105" s="36">
        <v>108537.5</v>
      </c>
      <c r="M105" s="36"/>
      <c r="N105" s="36">
        <v>100</v>
      </c>
      <c r="O105" s="36">
        <v>3</v>
      </c>
      <c r="P105" s="36"/>
    </row>
    <row r="106" spans="1:16" ht="15.75" thickBot="1" x14ac:dyDescent="0.3">
      <c r="A106" s="36">
        <f t="shared" si="1"/>
        <v>85</v>
      </c>
      <c r="B106" s="36" t="s">
        <v>144</v>
      </c>
      <c r="C106" s="36" t="s">
        <v>50</v>
      </c>
      <c r="D106" s="36" t="s">
        <v>65</v>
      </c>
      <c r="E106" s="36" t="s">
        <v>145</v>
      </c>
      <c r="F106" s="36">
        <v>1</v>
      </c>
      <c r="G106" s="36" t="s">
        <v>53</v>
      </c>
      <c r="H106" s="36"/>
      <c r="I106" s="36">
        <v>2017</v>
      </c>
      <c r="J106" s="36">
        <v>2017</v>
      </c>
      <c r="K106" s="37">
        <v>14854389170233</v>
      </c>
      <c r="L106" s="36">
        <v>35621.67</v>
      </c>
      <c r="M106" s="36"/>
      <c r="N106" s="36">
        <v>100</v>
      </c>
      <c r="O106" s="36">
        <v>3</v>
      </c>
      <c r="P106" s="36"/>
    </row>
    <row r="107" spans="1:16" ht="15.75" thickBot="1" x14ac:dyDescent="0.3">
      <c r="A107" s="36">
        <f t="shared" si="1"/>
        <v>86</v>
      </c>
      <c r="B107" s="36" t="s">
        <v>144</v>
      </c>
      <c r="C107" s="36" t="s">
        <v>50</v>
      </c>
      <c r="D107" s="36" t="s">
        <v>65</v>
      </c>
      <c r="E107" s="36" t="s">
        <v>61</v>
      </c>
      <c r="F107" s="36">
        <v>1</v>
      </c>
      <c r="G107" s="36" t="s">
        <v>53</v>
      </c>
      <c r="H107" s="36"/>
      <c r="I107" s="36">
        <v>2017</v>
      </c>
      <c r="J107" s="36">
        <v>2017</v>
      </c>
      <c r="K107" s="37">
        <v>14854389170234</v>
      </c>
      <c r="L107" s="36">
        <v>35621.660000000003</v>
      </c>
      <c r="M107" s="36"/>
      <c r="N107" s="36">
        <v>100</v>
      </c>
      <c r="O107" s="36">
        <v>3</v>
      </c>
      <c r="P107" s="36"/>
    </row>
    <row r="108" spans="1:16" ht="15.75" thickBot="1" x14ac:dyDescent="0.3">
      <c r="A108" s="36">
        <f t="shared" si="1"/>
        <v>87</v>
      </c>
      <c r="B108" s="36" t="s">
        <v>146</v>
      </c>
      <c r="C108" s="36" t="s">
        <v>50</v>
      </c>
      <c r="D108" s="36" t="s">
        <v>65</v>
      </c>
      <c r="E108" s="36" t="s">
        <v>61</v>
      </c>
      <c r="F108" s="36">
        <v>1</v>
      </c>
      <c r="G108" s="36" t="s">
        <v>147</v>
      </c>
      <c r="H108" s="36"/>
      <c r="I108" s="36">
        <v>2018</v>
      </c>
      <c r="J108" s="36">
        <v>2018</v>
      </c>
      <c r="K108" s="37">
        <v>148471000269</v>
      </c>
      <c r="L108" s="36">
        <v>55900</v>
      </c>
      <c r="M108" s="36">
        <v>1552.7</v>
      </c>
      <c r="N108" s="36">
        <v>97</v>
      </c>
      <c r="O108" s="36">
        <v>3</v>
      </c>
      <c r="P108" s="36"/>
    </row>
    <row r="109" spans="1:16" ht="15.75" thickBot="1" x14ac:dyDescent="0.3">
      <c r="A109" s="36">
        <f t="shared" si="1"/>
        <v>88</v>
      </c>
      <c r="B109" s="36" t="s">
        <v>146</v>
      </c>
      <c r="C109" s="36" t="s">
        <v>50</v>
      </c>
      <c r="D109" s="36" t="s">
        <v>65</v>
      </c>
      <c r="E109" s="36" t="s">
        <v>61</v>
      </c>
      <c r="F109" s="36">
        <v>1</v>
      </c>
      <c r="G109" s="36" t="s">
        <v>147</v>
      </c>
      <c r="H109" s="36"/>
      <c r="I109" s="36">
        <v>2018</v>
      </c>
      <c r="J109" s="36">
        <v>2018</v>
      </c>
      <c r="K109" s="37">
        <v>148471000270</v>
      </c>
      <c r="L109" s="36">
        <v>55900</v>
      </c>
      <c r="M109" s="36">
        <v>1552.7</v>
      </c>
      <c r="N109" s="36">
        <v>97</v>
      </c>
      <c r="O109" s="36">
        <v>3</v>
      </c>
      <c r="P109" s="36"/>
    </row>
    <row r="110" spans="1:16" ht="15.75" thickBot="1" x14ac:dyDescent="0.3">
      <c r="A110" s="36">
        <f t="shared" si="1"/>
        <v>89</v>
      </c>
      <c r="B110" s="36" t="s">
        <v>148</v>
      </c>
      <c r="C110" s="36" t="s">
        <v>50</v>
      </c>
      <c r="D110" s="36" t="s">
        <v>65</v>
      </c>
      <c r="E110" s="36" t="s">
        <v>81</v>
      </c>
      <c r="F110" s="36">
        <v>1</v>
      </c>
      <c r="G110" s="36" t="s">
        <v>67</v>
      </c>
      <c r="H110" s="36"/>
      <c r="I110" s="36">
        <v>2018</v>
      </c>
      <c r="J110" s="36">
        <v>2018</v>
      </c>
      <c r="K110" s="37">
        <v>148471000279</v>
      </c>
      <c r="L110" s="36">
        <v>29164.17</v>
      </c>
      <c r="M110" s="36">
        <v>5670.69</v>
      </c>
      <c r="N110" s="36">
        <v>81</v>
      </c>
      <c r="O110" s="36">
        <v>3</v>
      </c>
      <c r="P110" s="36"/>
    </row>
    <row r="111" spans="1:16" ht="15.75" thickBot="1" x14ac:dyDescent="0.3">
      <c r="A111" s="36">
        <f t="shared" si="1"/>
        <v>90</v>
      </c>
      <c r="B111" s="36" t="s">
        <v>148</v>
      </c>
      <c r="C111" s="36" t="s">
        <v>50</v>
      </c>
      <c r="D111" s="36" t="s">
        <v>65</v>
      </c>
      <c r="E111" s="36" t="s">
        <v>81</v>
      </c>
      <c r="F111" s="36">
        <v>1</v>
      </c>
      <c r="G111" s="36" t="s">
        <v>53</v>
      </c>
      <c r="H111" s="36"/>
      <c r="I111" s="36">
        <v>2018</v>
      </c>
      <c r="J111" s="36">
        <v>2018</v>
      </c>
      <c r="K111" s="37">
        <v>148471000280</v>
      </c>
      <c r="L111" s="36">
        <v>29164.17</v>
      </c>
      <c r="M111" s="36">
        <v>5670.69</v>
      </c>
      <c r="N111" s="36">
        <v>81</v>
      </c>
      <c r="O111" s="36">
        <v>3</v>
      </c>
      <c r="P111" s="36"/>
    </row>
    <row r="112" spans="1:16" ht="15.75" thickBot="1" x14ac:dyDescent="0.3">
      <c r="A112" s="36">
        <f t="shared" si="1"/>
        <v>91</v>
      </c>
      <c r="B112" s="36" t="s">
        <v>148</v>
      </c>
      <c r="C112" s="36" t="s">
        <v>50</v>
      </c>
      <c r="D112" s="36" t="s">
        <v>65</v>
      </c>
      <c r="E112" s="36" t="s">
        <v>61</v>
      </c>
      <c r="F112" s="36">
        <v>1</v>
      </c>
      <c r="G112" s="36" t="s">
        <v>53</v>
      </c>
      <c r="H112" s="36"/>
      <c r="I112" s="36">
        <v>2018</v>
      </c>
      <c r="J112" s="36">
        <v>2018</v>
      </c>
      <c r="K112" s="37">
        <v>148471000281</v>
      </c>
      <c r="L112" s="36">
        <v>29164.16</v>
      </c>
      <c r="M112" s="36">
        <v>5670.68</v>
      </c>
      <c r="N112" s="36">
        <v>81</v>
      </c>
      <c r="O112" s="36">
        <v>3</v>
      </c>
      <c r="P112" s="36"/>
    </row>
    <row r="113" spans="1:16" ht="15.75" thickBot="1" x14ac:dyDescent="0.3">
      <c r="A113" s="36">
        <f t="shared" si="1"/>
        <v>92</v>
      </c>
      <c r="B113" s="36" t="s">
        <v>149</v>
      </c>
      <c r="C113" s="36" t="s">
        <v>50</v>
      </c>
      <c r="D113" s="36" t="s">
        <v>65</v>
      </c>
      <c r="E113" s="36" t="s">
        <v>76</v>
      </c>
      <c r="F113" s="36">
        <v>1</v>
      </c>
      <c r="G113" s="36" t="s">
        <v>53</v>
      </c>
      <c r="H113" s="36"/>
      <c r="I113" s="36">
        <v>2019</v>
      </c>
      <c r="J113" s="36">
        <v>2019</v>
      </c>
      <c r="K113" s="37">
        <v>148471000294</v>
      </c>
      <c r="L113" s="36">
        <v>27720</v>
      </c>
      <c r="M113" s="36">
        <v>18480</v>
      </c>
      <c r="N113" s="36">
        <v>33</v>
      </c>
      <c r="O113" s="36">
        <v>3</v>
      </c>
      <c r="P113" s="36"/>
    </row>
    <row r="114" spans="1:16" ht="15.75" thickBot="1" x14ac:dyDescent="0.3">
      <c r="A114" s="36">
        <f t="shared" si="1"/>
        <v>93</v>
      </c>
      <c r="B114" s="36" t="s">
        <v>149</v>
      </c>
      <c r="C114" s="36" t="s">
        <v>50</v>
      </c>
      <c r="D114" s="36" t="s">
        <v>65</v>
      </c>
      <c r="E114" s="36" t="s">
        <v>83</v>
      </c>
      <c r="F114" s="36">
        <v>1</v>
      </c>
      <c r="G114" s="36" t="s">
        <v>53</v>
      </c>
      <c r="H114" s="36"/>
      <c r="I114" s="36">
        <v>2019</v>
      </c>
      <c r="J114" s="36">
        <v>2019</v>
      </c>
      <c r="K114" s="37">
        <v>148471000295</v>
      </c>
      <c r="L114" s="36">
        <v>27720</v>
      </c>
      <c r="M114" s="36">
        <v>18480</v>
      </c>
      <c r="N114" s="36">
        <v>33</v>
      </c>
      <c r="O114" s="36">
        <v>3</v>
      </c>
      <c r="P114" s="36"/>
    </row>
    <row r="115" spans="1:16" ht="15.75" thickBot="1" x14ac:dyDescent="0.3">
      <c r="A115" s="36">
        <f t="shared" si="1"/>
        <v>94</v>
      </c>
      <c r="B115" s="36" t="s">
        <v>150</v>
      </c>
      <c r="C115" s="36" t="s">
        <v>50</v>
      </c>
      <c r="D115" s="36" t="s">
        <v>65</v>
      </c>
      <c r="E115" s="36" t="s">
        <v>83</v>
      </c>
      <c r="F115" s="36">
        <v>1</v>
      </c>
      <c r="G115" s="36" t="s">
        <v>53</v>
      </c>
      <c r="H115" s="36"/>
      <c r="I115" s="36">
        <v>2019</v>
      </c>
      <c r="J115" s="36">
        <v>2019</v>
      </c>
      <c r="K115" s="37">
        <v>148471000296</v>
      </c>
      <c r="L115" s="36">
        <v>35715</v>
      </c>
      <c r="M115" s="36">
        <v>23810.04</v>
      </c>
      <c r="N115" s="36">
        <v>33</v>
      </c>
      <c r="O115" s="36">
        <v>3</v>
      </c>
      <c r="P115" s="36"/>
    </row>
    <row r="116" spans="1:16" ht="15.75" thickBot="1" x14ac:dyDescent="0.3">
      <c r="A116" s="36">
        <f t="shared" si="1"/>
        <v>95</v>
      </c>
      <c r="B116" s="36" t="s">
        <v>150</v>
      </c>
      <c r="C116" s="36" t="s">
        <v>50</v>
      </c>
      <c r="D116" s="36" t="s">
        <v>65</v>
      </c>
      <c r="E116" s="36" t="s">
        <v>56</v>
      </c>
      <c r="F116" s="36">
        <v>1</v>
      </c>
      <c r="G116" s="36" t="s">
        <v>53</v>
      </c>
      <c r="H116" s="36"/>
      <c r="I116" s="36">
        <v>2019</v>
      </c>
      <c r="J116" s="36">
        <v>2019</v>
      </c>
      <c r="K116" s="37">
        <v>148471000297</v>
      </c>
      <c r="L116" s="36">
        <v>35715</v>
      </c>
      <c r="M116" s="36">
        <v>23810.04</v>
      </c>
      <c r="N116" s="36">
        <v>33</v>
      </c>
      <c r="O116" s="36">
        <v>3</v>
      </c>
      <c r="P116" s="36"/>
    </row>
    <row r="117" spans="1:16" ht="15.75" thickBot="1" x14ac:dyDescent="0.3">
      <c r="A117" s="36">
        <f t="shared" si="1"/>
        <v>96</v>
      </c>
      <c r="B117" s="36" t="s">
        <v>151</v>
      </c>
      <c r="C117" s="36" t="s">
        <v>50</v>
      </c>
      <c r="D117" s="36" t="s">
        <v>65</v>
      </c>
      <c r="E117" s="36"/>
      <c r="F117" s="36">
        <v>2</v>
      </c>
      <c r="G117" s="36" t="s">
        <v>53</v>
      </c>
      <c r="H117" s="36"/>
      <c r="I117" s="36">
        <v>2020</v>
      </c>
      <c r="J117" s="36">
        <v>2020</v>
      </c>
      <c r="K117" s="37"/>
      <c r="L117" s="36">
        <v>111650</v>
      </c>
      <c r="M117" s="36">
        <v>111650</v>
      </c>
      <c r="N117" s="36"/>
      <c r="O117" s="36">
        <v>6</v>
      </c>
      <c r="P117" s="36"/>
    </row>
    <row r="118" spans="1:16" ht="15.75" thickBot="1" x14ac:dyDescent="0.3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7"/>
      <c r="L118" s="36"/>
      <c r="M118" s="36"/>
      <c r="N118" s="36"/>
      <c r="O118" s="36"/>
      <c r="P118" s="36"/>
    </row>
    <row r="119" spans="1:16" s="19" customFormat="1" ht="15.75" thickBot="1" x14ac:dyDescent="0.3">
      <c r="A119" s="36"/>
      <c r="B119" s="38" t="s">
        <v>152</v>
      </c>
      <c r="C119" s="38"/>
      <c r="D119" s="38"/>
      <c r="E119" s="38"/>
      <c r="F119" s="38"/>
      <c r="G119" s="38"/>
      <c r="H119" s="38"/>
      <c r="I119" s="38"/>
      <c r="J119" s="38"/>
      <c r="K119" s="39"/>
      <c r="L119" s="38">
        <f>SUM(L120:L167)</f>
        <v>223734.87999999977</v>
      </c>
      <c r="M119" s="38">
        <f>SUM(M120:M167)</f>
        <v>0</v>
      </c>
      <c r="N119" s="38"/>
      <c r="O119" s="38"/>
      <c r="P119" s="38"/>
    </row>
    <row r="120" spans="1:16" ht="15.75" thickBot="1" x14ac:dyDescent="0.3">
      <c r="A120" s="36">
        <f>A117+1</f>
        <v>97</v>
      </c>
      <c r="B120" s="36" t="s">
        <v>153</v>
      </c>
      <c r="C120" s="36" t="s">
        <v>50</v>
      </c>
      <c r="D120" s="36" t="s">
        <v>154</v>
      </c>
      <c r="E120" s="36" t="s">
        <v>155</v>
      </c>
      <c r="F120" s="36">
        <v>1</v>
      </c>
      <c r="G120" s="36" t="s">
        <v>53</v>
      </c>
      <c r="H120" s="36"/>
      <c r="I120" s="36">
        <v>2017</v>
      </c>
      <c r="J120" s="36">
        <v>2017</v>
      </c>
      <c r="K120" s="37">
        <v>14854389170262</v>
      </c>
      <c r="L120" s="36">
        <v>57675.24</v>
      </c>
      <c r="M120" s="36"/>
      <c r="N120" s="36">
        <v>100</v>
      </c>
      <c r="O120" s="36">
        <v>3</v>
      </c>
      <c r="P120" s="36"/>
    </row>
    <row r="121" spans="1:16" ht="15.75" thickBot="1" x14ac:dyDescent="0.3">
      <c r="A121" s="36">
        <f t="shared" ref="A121:A167" si="2">A120+1</f>
        <v>98</v>
      </c>
      <c r="B121" s="36" t="s">
        <v>153</v>
      </c>
      <c r="C121" s="36" t="s">
        <v>50</v>
      </c>
      <c r="D121" s="36" t="s">
        <v>154</v>
      </c>
      <c r="E121" s="36" t="s">
        <v>81</v>
      </c>
      <c r="F121" s="36">
        <v>1</v>
      </c>
      <c r="G121" s="36" t="s">
        <v>53</v>
      </c>
      <c r="H121" s="36"/>
      <c r="I121" s="36">
        <v>2017</v>
      </c>
      <c r="J121" s="36">
        <v>2017</v>
      </c>
      <c r="K121" s="37">
        <v>14854389170263</v>
      </c>
      <c r="L121" s="36">
        <v>57675.24</v>
      </c>
      <c r="M121" s="36"/>
      <c r="N121" s="36">
        <v>100</v>
      </c>
      <c r="O121" s="36">
        <v>3</v>
      </c>
      <c r="P121" s="36"/>
    </row>
    <row r="122" spans="1:16" ht="15.75" thickBot="1" x14ac:dyDescent="0.3">
      <c r="A122" s="36">
        <f t="shared" si="2"/>
        <v>99</v>
      </c>
      <c r="B122" s="36" t="s">
        <v>156</v>
      </c>
      <c r="C122" s="36" t="s">
        <v>50</v>
      </c>
      <c r="D122" s="36" t="s">
        <v>154</v>
      </c>
      <c r="E122" s="36" t="s">
        <v>76</v>
      </c>
      <c r="F122" s="36">
        <v>1</v>
      </c>
      <c r="G122" s="36" t="s">
        <v>147</v>
      </c>
      <c r="H122" s="36"/>
      <c r="I122" s="36">
        <v>2017</v>
      </c>
      <c r="J122" s="36">
        <v>2017</v>
      </c>
      <c r="K122" s="37">
        <v>66664</v>
      </c>
      <c r="L122" s="36">
        <v>1352.87</v>
      </c>
      <c r="M122" s="36"/>
      <c r="N122" s="36">
        <v>100</v>
      </c>
      <c r="O122" s="36">
        <v>3</v>
      </c>
      <c r="P122" s="36"/>
    </row>
    <row r="123" spans="1:16" ht="15.75" thickBot="1" x14ac:dyDescent="0.3">
      <c r="A123" s="36">
        <f t="shared" si="2"/>
        <v>100</v>
      </c>
      <c r="B123" s="36" t="s">
        <v>157</v>
      </c>
      <c r="C123" s="36" t="s">
        <v>50</v>
      </c>
      <c r="D123" s="36" t="s">
        <v>154</v>
      </c>
      <c r="E123" s="36" t="s">
        <v>119</v>
      </c>
      <c r="F123" s="36">
        <v>1</v>
      </c>
      <c r="G123" s="36" t="s">
        <v>147</v>
      </c>
      <c r="H123" s="36"/>
      <c r="I123" s="36">
        <v>2017</v>
      </c>
      <c r="J123" s="36">
        <v>2017</v>
      </c>
      <c r="K123" s="37">
        <v>66665</v>
      </c>
      <c r="L123" s="36">
        <v>1352.87</v>
      </c>
      <c r="M123" s="36"/>
      <c r="N123" s="36">
        <v>100</v>
      </c>
      <c r="O123" s="36">
        <v>3</v>
      </c>
      <c r="P123" s="36"/>
    </row>
    <row r="124" spans="1:16" ht="15.75" thickBot="1" x14ac:dyDescent="0.3">
      <c r="A124" s="36">
        <f t="shared" si="2"/>
        <v>101</v>
      </c>
      <c r="B124" s="36" t="s">
        <v>158</v>
      </c>
      <c r="C124" s="36" t="s">
        <v>50</v>
      </c>
      <c r="D124" s="36" t="s">
        <v>154</v>
      </c>
      <c r="E124" s="36" t="s">
        <v>81</v>
      </c>
      <c r="F124" s="36">
        <v>1</v>
      </c>
      <c r="G124" s="36" t="s">
        <v>147</v>
      </c>
      <c r="H124" s="36"/>
      <c r="I124" s="36">
        <v>2017</v>
      </c>
      <c r="J124" s="36">
        <v>2017</v>
      </c>
      <c r="K124" s="37">
        <v>66666</v>
      </c>
      <c r="L124" s="36">
        <v>1352.87</v>
      </c>
      <c r="M124" s="36"/>
      <c r="N124" s="36">
        <v>100</v>
      </c>
      <c r="O124" s="36">
        <v>3</v>
      </c>
      <c r="P124" s="36"/>
    </row>
    <row r="125" spans="1:16" ht="15.75" thickBot="1" x14ac:dyDescent="0.3">
      <c r="A125" s="36">
        <f t="shared" si="2"/>
        <v>102</v>
      </c>
      <c r="B125" s="36" t="s">
        <v>159</v>
      </c>
      <c r="C125" s="36" t="s">
        <v>50</v>
      </c>
      <c r="D125" s="36" t="s">
        <v>154</v>
      </c>
      <c r="E125" s="36" t="s">
        <v>119</v>
      </c>
      <c r="F125" s="36">
        <v>1</v>
      </c>
      <c r="G125" s="36" t="s">
        <v>147</v>
      </c>
      <c r="H125" s="36"/>
      <c r="I125" s="36">
        <v>2017</v>
      </c>
      <c r="J125" s="36">
        <v>2017</v>
      </c>
      <c r="K125" s="37">
        <v>66667</v>
      </c>
      <c r="L125" s="36">
        <v>1352.87</v>
      </c>
      <c r="M125" s="36"/>
      <c r="N125" s="36">
        <v>100</v>
      </c>
      <c r="O125" s="36">
        <v>3</v>
      </c>
      <c r="P125" s="36"/>
    </row>
    <row r="126" spans="1:16" ht="15.75" thickBot="1" x14ac:dyDescent="0.3">
      <c r="A126" s="36">
        <f t="shared" si="2"/>
        <v>103</v>
      </c>
      <c r="B126" s="36" t="s">
        <v>160</v>
      </c>
      <c r="C126" s="36" t="s">
        <v>50</v>
      </c>
      <c r="D126" s="36" t="s">
        <v>154</v>
      </c>
      <c r="E126" s="36" t="s">
        <v>81</v>
      </c>
      <c r="F126" s="36">
        <v>1</v>
      </c>
      <c r="G126" s="36" t="s">
        <v>147</v>
      </c>
      <c r="H126" s="36"/>
      <c r="I126" s="36">
        <v>2017</v>
      </c>
      <c r="J126" s="36">
        <v>2017</v>
      </c>
      <c r="K126" s="37">
        <v>66668</v>
      </c>
      <c r="L126" s="36">
        <v>1352.87</v>
      </c>
      <c r="M126" s="36"/>
      <c r="N126" s="36">
        <v>100</v>
      </c>
      <c r="O126" s="36">
        <v>3</v>
      </c>
      <c r="P126" s="36"/>
    </row>
    <row r="127" spans="1:16" ht="15.75" thickBot="1" x14ac:dyDescent="0.3">
      <c r="A127" s="36">
        <f t="shared" si="2"/>
        <v>104</v>
      </c>
      <c r="B127" s="36" t="s">
        <v>161</v>
      </c>
      <c r="C127" s="36" t="s">
        <v>50</v>
      </c>
      <c r="D127" s="36" t="s">
        <v>154</v>
      </c>
      <c r="E127" s="36" t="s">
        <v>162</v>
      </c>
      <c r="F127" s="36">
        <v>1</v>
      </c>
      <c r="G127" s="36" t="s">
        <v>147</v>
      </c>
      <c r="H127" s="36"/>
      <c r="I127" s="36">
        <v>2017</v>
      </c>
      <c r="J127" s="36">
        <v>2017</v>
      </c>
      <c r="K127" s="37">
        <v>66669</v>
      </c>
      <c r="L127" s="36">
        <v>1352.87</v>
      </c>
      <c r="M127" s="36"/>
      <c r="N127" s="36">
        <v>100</v>
      </c>
      <c r="O127" s="36">
        <v>3</v>
      </c>
      <c r="P127" s="36"/>
    </row>
    <row r="128" spans="1:16" ht="15.75" thickBot="1" x14ac:dyDescent="0.3">
      <c r="A128" s="36">
        <f t="shared" si="2"/>
        <v>105</v>
      </c>
      <c r="B128" s="36" t="s">
        <v>163</v>
      </c>
      <c r="C128" s="36" t="s">
        <v>50</v>
      </c>
      <c r="D128" s="36" t="s">
        <v>154</v>
      </c>
      <c r="E128" s="36" t="s">
        <v>81</v>
      </c>
      <c r="F128" s="36">
        <v>1</v>
      </c>
      <c r="G128" s="36" t="s">
        <v>147</v>
      </c>
      <c r="H128" s="36"/>
      <c r="I128" s="36">
        <v>2017</v>
      </c>
      <c r="J128" s="36">
        <v>2017</v>
      </c>
      <c r="K128" s="37">
        <v>66670</v>
      </c>
      <c r="L128" s="36">
        <v>1352.87</v>
      </c>
      <c r="M128" s="36"/>
      <c r="N128" s="36">
        <v>100</v>
      </c>
      <c r="O128" s="36">
        <v>3</v>
      </c>
      <c r="P128" s="36"/>
    </row>
    <row r="129" spans="1:16" ht="15.75" thickBot="1" x14ac:dyDescent="0.3">
      <c r="A129" s="36">
        <f t="shared" si="2"/>
        <v>106</v>
      </c>
      <c r="B129" s="36" t="s">
        <v>164</v>
      </c>
      <c r="C129" s="36" t="s">
        <v>50</v>
      </c>
      <c r="D129" s="36" t="s">
        <v>154</v>
      </c>
      <c r="E129" s="36" t="s">
        <v>165</v>
      </c>
      <c r="F129" s="36">
        <v>1</v>
      </c>
      <c r="G129" s="36" t="s">
        <v>147</v>
      </c>
      <c r="H129" s="36"/>
      <c r="I129" s="36">
        <v>2017</v>
      </c>
      <c r="J129" s="36">
        <v>2017</v>
      </c>
      <c r="K129" s="37">
        <v>66671</v>
      </c>
      <c r="L129" s="36">
        <v>1352.87</v>
      </c>
      <c r="M129" s="36"/>
      <c r="N129" s="36">
        <v>100</v>
      </c>
      <c r="O129" s="36">
        <v>3</v>
      </c>
      <c r="P129" s="36"/>
    </row>
    <row r="130" spans="1:16" ht="15.75" thickBot="1" x14ac:dyDescent="0.3">
      <c r="A130" s="36">
        <f t="shared" si="2"/>
        <v>107</v>
      </c>
      <c r="B130" s="36" t="s">
        <v>166</v>
      </c>
      <c r="C130" s="36" t="s">
        <v>50</v>
      </c>
      <c r="D130" s="36" t="s">
        <v>154</v>
      </c>
      <c r="E130" s="36" t="s">
        <v>155</v>
      </c>
      <c r="F130" s="36">
        <v>1</v>
      </c>
      <c r="G130" s="36" t="s">
        <v>147</v>
      </c>
      <c r="H130" s="36"/>
      <c r="I130" s="36">
        <v>2017</v>
      </c>
      <c r="J130" s="36">
        <v>2017</v>
      </c>
      <c r="K130" s="37">
        <v>66672</v>
      </c>
      <c r="L130" s="36">
        <v>1352.87</v>
      </c>
      <c r="M130" s="36"/>
      <c r="N130" s="36">
        <v>100</v>
      </c>
      <c r="O130" s="36">
        <v>3</v>
      </c>
      <c r="P130" s="36"/>
    </row>
    <row r="131" spans="1:16" ht="15.75" thickBot="1" x14ac:dyDescent="0.3">
      <c r="A131" s="36">
        <f t="shared" si="2"/>
        <v>108</v>
      </c>
      <c r="B131" s="36" t="s">
        <v>167</v>
      </c>
      <c r="C131" s="36" t="s">
        <v>50</v>
      </c>
      <c r="D131" s="36" t="s">
        <v>154</v>
      </c>
      <c r="E131" s="36" t="s">
        <v>155</v>
      </c>
      <c r="F131" s="36">
        <v>1</v>
      </c>
      <c r="G131" s="36" t="s">
        <v>147</v>
      </c>
      <c r="H131" s="36"/>
      <c r="I131" s="36">
        <v>2017</v>
      </c>
      <c r="J131" s="36">
        <v>2017</v>
      </c>
      <c r="K131" s="37">
        <v>66673</v>
      </c>
      <c r="L131" s="36">
        <v>1352.87</v>
      </c>
      <c r="M131" s="36"/>
      <c r="N131" s="36">
        <v>100</v>
      </c>
      <c r="O131" s="36">
        <v>3</v>
      </c>
      <c r="P131" s="36"/>
    </row>
    <row r="132" spans="1:16" ht="15.75" thickBot="1" x14ac:dyDescent="0.3">
      <c r="A132" s="36">
        <f t="shared" si="2"/>
        <v>109</v>
      </c>
      <c r="B132" s="36" t="s">
        <v>168</v>
      </c>
      <c r="C132" s="36" t="s">
        <v>50</v>
      </c>
      <c r="D132" s="36" t="s">
        <v>154</v>
      </c>
      <c r="E132" s="36" t="s">
        <v>155</v>
      </c>
      <c r="F132" s="36">
        <v>1</v>
      </c>
      <c r="G132" s="36" t="s">
        <v>147</v>
      </c>
      <c r="H132" s="36"/>
      <c r="I132" s="36">
        <v>2017</v>
      </c>
      <c r="J132" s="36">
        <v>2017</v>
      </c>
      <c r="K132" s="37">
        <v>66674</v>
      </c>
      <c r="L132" s="36">
        <v>1352.87</v>
      </c>
      <c r="M132" s="36"/>
      <c r="N132" s="36">
        <v>100</v>
      </c>
      <c r="O132" s="36">
        <v>3</v>
      </c>
      <c r="P132" s="36"/>
    </row>
    <row r="133" spans="1:16" ht="15.75" thickBot="1" x14ac:dyDescent="0.3">
      <c r="A133" s="36">
        <f t="shared" si="2"/>
        <v>110</v>
      </c>
      <c r="B133" s="36" t="s">
        <v>169</v>
      </c>
      <c r="C133" s="36" t="s">
        <v>50</v>
      </c>
      <c r="D133" s="36" t="s">
        <v>154</v>
      </c>
      <c r="E133" s="36" t="s">
        <v>155</v>
      </c>
      <c r="F133" s="36">
        <v>1</v>
      </c>
      <c r="G133" s="36" t="s">
        <v>147</v>
      </c>
      <c r="H133" s="36"/>
      <c r="I133" s="36">
        <v>2017</v>
      </c>
      <c r="J133" s="36">
        <v>2017</v>
      </c>
      <c r="K133" s="37">
        <v>66675</v>
      </c>
      <c r="L133" s="36">
        <v>1352.87</v>
      </c>
      <c r="M133" s="36"/>
      <c r="N133" s="36">
        <v>100</v>
      </c>
      <c r="O133" s="36">
        <v>3</v>
      </c>
      <c r="P133" s="36"/>
    </row>
    <row r="134" spans="1:16" ht="15.75" thickBot="1" x14ac:dyDescent="0.3">
      <c r="A134" s="36">
        <f t="shared" si="2"/>
        <v>111</v>
      </c>
      <c r="B134" s="36" t="s">
        <v>170</v>
      </c>
      <c r="C134" s="36" t="s">
        <v>50</v>
      </c>
      <c r="D134" s="36" t="s">
        <v>154</v>
      </c>
      <c r="E134" s="36" t="s">
        <v>155</v>
      </c>
      <c r="F134" s="36">
        <v>1</v>
      </c>
      <c r="G134" s="36" t="s">
        <v>147</v>
      </c>
      <c r="H134" s="36"/>
      <c r="I134" s="36">
        <v>2017</v>
      </c>
      <c r="J134" s="36">
        <v>2017</v>
      </c>
      <c r="K134" s="37">
        <v>66676</v>
      </c>
      <c r="L134" s="36">
        <v>1352.86</v>
      </c>
      <c r="M134" s="36"/>
      <c r="N134" s="36">
        <v>100</v>
      </c>
      <c r="O134" s="36">
        <v>3</v>
      </c>
      <c r="P134" s="36"/>
    </row>
    <row r="135" spans="1:16" ht="15.75" thickBot="1" x14ac:dyDescent="0.3">
      <c r="A135" s="36">
        <f t="shared" si="2"/>
        <v>112</v>
      </c>
      <c r="B135" s="36" t="s">
        <v>171</v>
      </c>
      <c r="C135" s="36" t="s">
        <v>50</v>
      </c>
      <c r="D135" s="36" t="s">
        <v>154</v>
      </c>
      <c r="E135" s="36" t="s">
        <v>155</v>
      </c>
      <c r="F135" s="36">
        <v>1</v>
      </c>
      <c r="G135" s="36" t="s">
        <v>147</v>
      </c>
      <c r="H135" s="36"/>
      <c r="I135" s="36">
        <v>2017</v>
      </c>
      <c r="J135" s="36">
        <v>2017</v>
      </c>
      <c r="K135" s="37">
        <v>66677</v>
      </c>
      <c r="L135" s="36">
        <v>1352.86</v>
      </c>
      <c r="M135" s="36"/>
      <c r="N135" s="36">
        <v>100</v>
      </c>
      <c r="O135" s="36">
        <v>3</v>
      </c>
      <c r="P135" s="36"/>
    </row>
    <row r="136" spans="1:16" ht="15.75" thickBot="1" x14ac:dyDescent="0.3">
      <c r="A136" s="36">
        <f t="shared" si="2"/>
        <v>113</v>
      </c>
      <c r="B136" s="36" t="s">
        <v>172</v>
      </c>
      <c r="C136" s="36" t="s">
        <v>50</v>
      </c>
      <c r="D136" s="36" t="s">
        <v>154</v>
      </c>
      <c r="E136" s="36" t="s">
        <v>155</v>
      </c>
      <c r="F136" s="36">
        <v>1</v>
      </c>
      <c r="G136" s="36" t="s">
        <v>147</v>
      </c>
      <c r="H136" s="36"/>
      <c r="I136" s="36">
        <v>2017</v>
      </c>
      <c r="J136" s="36">
        <v>2017</v>
      </c>
      <c r="K136" s="37">
        <v>66678</v>
      </c>
      <c r="L136" s="36">
        <v>1352.86</v>
      </c>
      <c r="M136" s="36"/>
      <c r="N136" s="36">
        <v>100</v>
      </c>
      <c r="O136" s="36">
        <v>3</v>
      </c>
      <c r="P136" s="36"/>
    </row>
    <row r="137" spans="1:16" ht="15.75" thickBot="1" x14ac:dyDescent="0.3">
      <c r="A137" s="36">
        <f t="shared" si="2"/>
        <v>114</v>
      </c>
      <c r="B137" s="36" t="s">
        <v>173</v>
      </c>
      <c r="C137" s="36" t="s">
        <v>50</v>
      </c>
      <c r="D137" s="36" t="s">
        <v>154</v>
      </c>
      <c r="E137" s="36" t="s">
        <v>174</v>
      </c>
      <c r="F137" s="36">
        <v>1</v>
      </c>
      <c r="G137" s="36" t="s">
        <v>147</v>
      </c>
      <c r="H137" s="36"/>
      <c r="I137" s="36">
        <v>2017</v>
      </c>
      <c r="J137" s="36">
        <v>2017</v>
      </c>
      <c r="K137" s="37">
        <v>66679</v>
      </c>
      <c r="L137" s="36">
        <v>1352.86</v>
      </c>
      <c r="M137" s="36"/>
      <c r="N137" s="36">
        <v>100</v>
      </c>
      <c r="O137" s="36">
        <v>3</v>
      </c>
      <c r="P137" s="36"/>
    </row>
    <row r="138" spans="1:16" ht="15.75" thickBot="1" x14ac:dyDescent="0.3">
      <c r="A138" s="36">
        <f t="shared" si="2"/>
        <v>115</v>
      </c>
      <c r="B138" s="36" t="s">
        <v>175</v>
      </c>
      <c r="C138" s="36" t="s">
        <v>50</v>
      </c>
      <c r="D138" s="36" t="s">
        <v>154</v>
      </c>
      <c r="E138" s="36" t="s">
        <v>87</v>
      </c>
      <c r="F138" s="36">
        <v>1</v>
      </c>
      <c r="G138" s="36" t="s">
        <v>147</v>
      </c>
      <c r="H138" s="36"/>
      <c r="I138" s="36">
        <v>2017</v>
      </c>
      <c r="J138" s="36">
        <v>2017</v>
      </c>
      <c r="K138" s="37">
        <v>66680</v>
      </c>
      <c r="L138" s="36">
        <v>1352.86</v>
      </c>
      <c r="M138" s="36"/>
      <c r="N138" s="36">
        <v>100</v>
      </c>
      <c r="O138" s="36">
        <v>3</v>
      </c>
      <c r="P138" s="36"/>
    </row>
    <row r="139" spans="1:16" ht="15.75" thickBot="1" x14ac:dyDescent="0.3">
      <c r="A139" s="36">
        <f t="shared" si="2"/>
        <v>116</v>
      </c>
      <c r="B139" s="36" t="s">
        <v>176</v>
      </c>
      <c r="C139" s="36" t="s">
        <v>50</v>
      </c>
      <c r="D139" s="36" t="s">
        <v>154</v>
      </c>
      <c r="E139" s="36" t="s">
        <v>136</v>
      </c>
      <c r="F139" s="36">
        <v>1</v>
      </c>
      <c r="G139" s="36" t="s">
        <v>147</v>
      </c>
      <c r="H139" s="36"/>
      <c r="I139" s="36">
        <v>2017</v>
      </c>
      <c r="J139" s="36">
        <v>2017</v>
      </c>
      <c r="K139" s="37">
        <v>66681</v>
      </c>
      <c r="L139" s="36">
        <v>1352.86</v>
      </c>
      <c r="M139" s="36"/>
      <c r="N139" s="36">
        <v>100</v>
      </c>
      <c r="O139" s="36">
        <v>3</v>
      </c>
      <c r="P139" s="36"/>
    </row>
    <row r="140" spans="1:16" ht="15.75" thickBot="1" x14ac:dyDescent="0.3">
      <c r="A140" s="36">
        <f t="shared" si="2"/>
        <v>117</v>
      </c>
      <c r="B140" s="36" t="s">
        <v>177</v>
      </c>
      <c r="C140" s="36" t="s">
        <v>50</v>
      </c>
      <c r="D140" s="36" t="s">
        <v>154</v>
      </c>
      <c r="E140" s="36" t="s">
        <v>78</v>
      </c>
      <c r="F140" s="36">
        <v>1</v>
      </c>
      <c r="G140" s="36" t="s">
        <v>147</v>
      </c>
      <c r="H140" s="36"/>
      <c r="I140" s="36">
        <v>2017</v>
      </c>
      <c r="J140" s="36">
        <v>2017</v>
      </c>
      <c r="K140" s="37">
        <v>66682</v>
      </c>
      <c r="L140" s="36">
        <v>1352.87</v>
      </c>
      <c r="M140" s="36"/>
      <c r="N140" s="36">
        <v>100</v>
      </c>
      <c r="O140" s="36">
        <v>3</v>
      </c>
      <c r="P140" s="36"/>
    </row>
    <row r="141" spans="1:16" ht="15.75" thickBot="1" x14ac:dyDescent="0.3">
      <c r="A141" s="36">
        <f t="shared" si="2"/>
        <v>118</v>
      </c>
      <c r="B141" s="36" t="s">
        <v>178</v>
      </c>
      <c r="C141" s="36" t="s">
        <v>50</v>
      </c>
      <c r="D141" s="36" t="s">
        <v>154</v>
      </c>
      <c r="E141" s="36" t="s">
        <v>155</v>
      </c>
      <c r="F141" s="36">
        <v>1</v>
      </c>
      <c r="G141" s="36" t="s">
        <v>147</v>
      </c>
      <c r="H141" s="36"/>
      <c r="I141" s="36">
        <v>2017</v>
      </c>
      <c r="J141" s="36">
        <v>2017</v>
      </c>
      <c r="K141" s="37">
        <v>66683</v>
      </c>
      <c r="L141" s="36">
        <v>1352.86</v>
      </c>
      <c r="M141" s="36"/>
      <c r="N141" s="36">
        <v>100</v>
      </c>
      <c r="O141" s="36">
        <v>3</v>
      </c>
      <c r="P141" s="36"/>
    </row>
    <row r="142" spans="1:16" ht="15.75" thickBot="1" x14ac:dyDescent="0.3">
      <c r="A142" s="36">
        <f t="shared" si="2"/>
        <v>119</v>
      </c>
      <c r="B142" s="36" t="s">
        <v>179</v>
      </c>
      <c r="C142" s="36" t="s">
        <v>50</v>
      </c>
      <c r="D142" s="36"/>
      <c r="E142" s="36" t="s">
        <v>180</v>
      </c>
      <c r="F142" s="36">
        <v>2</v>
      </c>
      <c r="G142" s="36" t="s">
        <v>53</v>
      </c>
      <c r="H142" s="36"/>
      <c r="I142" s="36">
        <v>2017</v>
      </c>
      <c r="J142" s="36">
        <v>2017</v>
      </c>
      <c r="K142" s="37">
        <v>66699</v>
      </c>
      <c r="L142" s="36">
        <v>9431.77</v>
      </c>
      <c r="M142" s="36"/>
      <c r="N142" s="36">
        <v>100</v>
      </c>
      <c r="O142" s="36">
        <v>3</v>
      </c>
      <c r="P142" s="36"/>
    </row>
    <row r="143" spans="1:16" ht="15.75" thickBot="1" x14ac:dyDescent="0.3">
      <c r="A143" s="36">
        <f t="shared" si="2"/>
        <v>120</v>
      </c>
      <c r="B143" s="36" t="s">
        <v>181</v>
      </c>
      <c r="C143" s="36" t="s">
        <v>50</v>
      </c>
      <c r="D143" s="36" t="s">
        <v>154</v>
      </c>
      <c r="E143" s="36" t="s">
        <v>155</v>
      </c>
      <c r="F143" s="36">
        <v>9</v>
      </c>
      <c r="G143" s="36" t="s">
        <v>53</v>
      </c>
      <c r="H143" s="36"/>
      <c r="I143" s="36">
        <v>2018</v>
      </c>
      <c r="J143" s="36">
        <v>2018</v>
      </c>
      <c r="K143" s="37">
        <v>66793</v>
      </c>
      <c r="L143" s="36">
        <v>12000</v>
      </c>
      <c r="M143" s="36"/>
      <c r="N143" s="36">
        <v>100</v>
      </c>
      <c r="O143" s="36">
        <v>3</v>
      </c>
      <c r="P143" s="36"/>
    </row>
    <row r="144" spans="1:16" ht="15.75" thickBot="1" x14ac:dyDescent="0.3">
      <c r="A144" s="36">
        <f t="shared" si="2"/>
        <v>121</v>
      </c>
      <c r="B144" s="36" t="s">
        <v>182</v>
      </c>
      <c r="C144" s="36" t="s">
        <v>50</v>
      </c>
      <c r="D144" s="36" t="s">
        <v>154</v>
      </c>
      <c r="E144" s="36" t="s">
        <v>155</v>
      </c>
      <c r="F144" s="36">
        <v>8</v>
      </c>
      <c r="G144" s="36" t="s">
        <v>53</v>
      </c>
      <c r="H144" s="36"/>
      <c r="I144" s="36">
        <v>2018</v>
      </c>
      <c r="J144" s="36">
        <v>2018</v>
      </c>
      <c r="K144" s="37">
        <v>66869</v>
      </c>
      <c r="L144" s="36">
        <v>26342.67</v>
      </c>
      <c r="M144" s="36"/>
      <c r="N144" s="36">
        <v>100</v>
      </c>
      <c r="O144" s="36">
        <v>3</v>
      </c>
      <c r="P144" s="36"/>
    </row>
    <row r="145" spans="1:16" ht="15.75" thickBot="1" x14ac:dyDescent="0.3">
      <c r="A145" s="36">
        <f t="shared" si="2"/>
        <v>122</v>
      </c>
      <c r="B145" s="36" t="s">
        <v>183</v>
      </c>
      <c r="C145" s="36" t="s">
        <v>50</v>
      </c>
      <c r="D145" s="36" t="s">
        <v>154</v>
      </c>
      <c r="E145" s="36" t="s">
        <v>184</v>
      </c>
      <c r="F145" s="36">
        <v>1</v>
      </c>
      <c r="G145" s="36" t="s">
        <v>53</v>
      </c>
      <c r="H145" s="36"/>
      <c r="I145" s="36">
        <v>2019</v>
      </c>
      <c r="J145" s="36">
        <v>2019</v>
      </c>
      <c r="K145" s="37">
        <v>66993</v>
      </c>
      <c r="L145" s="36">
        <v>3736.79</v>
      </c>
      <c r="M145" s="36"/>
      <c r="N145" s="36">
        <v>100</v>
      </c>
      <c r="O145" s="36">
        <v>3</v>
      </c>
      <c r="P145" s="36"/>
    </row>
    <row r="146" spans="1:16" ht="15.75" thickBot="1" x14ac:dyDescent="0.3">
      <c r="A146" s="36">
        <f t="shared" si="2"/>
        <v>123</v>
      </c>
      <c r="B146" s="36" t="s">
        <v>183</v>
      </c>
      <c r="C146" s="36" t="s">
        <v>50</v>
      </c>
      <c r="D146" s="36" t="s">
        <v>154</v>
      </c>
      <c r="E146" s="36" t="s">
        <v>184</v>
      </c>
      <c r="F146" s="36">
        <v>1</v>
      </c>
      <c r="G146" s="36" t="s">
        <v>53</v>
      </c>
      <c r="H146" s="36"/>
      <c r="I146" s="36">
        <v>2019</v>
      </c>
      <c r="J146" s="36">
        <v>2019</v>
      </c>
      <c r="K146" s="37">
        <v>66994</v>
      </c>
      <c r="L146" s="36">
        <v>3736.79</v>
      </c>
      <c r="M146" s="36"/>
      <c r="N146" s="36">
        <v>100</v>
      </c>
      <c r="O146" s="36">
        <v>3</v>
      </c>
      <c r="P146" s="36"/>
    </row>
    <row r="147" spans="1:16" ht="15.75" thickBot="1" x14ac:dyDescent="0.3">
      <c r="A147" s="36">
        <f t="shared" si="2"/>
        <v>124</v>
      </c>
      <c r="B147" s="36" t="s">
        <v>183</v>
      </c>
      <c r="C147" s="36" t="s">
        <v>50</v>
      </c>
      <c r="D147" s="36" t="s">
        <v>154</v>
      </c>
      <c r="E147" s="36" t="s">
        <v>184</v>
      </c>
      <c r="F147" s="36">
        <v>1</v>
      </c>
      <c r="G147" s="36" t="s">
        <v>53</v>
      </c>
      <c r="H147" s="36"/>
      <c r="I147" s="36">
        <v>2019</v>
      </c>
      <c r="J147" s="36">
        <v>2019</v>
      </c>
      <c r="K147" s="37">
        <v>66995</v>
      </c>
      <c r="L147" s="36">
        <v>3736.79</v>
      </c>
      <c r="M147" s="36"/>
      <c r="N147" s="36">
        <v>100</v>
      </c>
      <c r="O147" s="36">
        <v>3</v>
      </c>
      <c r="P147" s="36"/>
    </row>
    <row r="148" spans="1:16" ht="15.75" thickBot="1" x14ac:dyDescent="0.3">
      <c r="A148" s="36">
        <f t="shared" si="2"/>
        <v>125</v>
      </c>
      <c r="B148" s="36" t="s">
        <v>185</v>
      </c>
      <c r="C148" s="36" t="s">
        <v>50</v>
      </c>
      <c r="D148" s="36" t="s">
        <v>154</v>
      </c>
      <c r="E148" s="36" t="s">
        <v>184</v>
      </c>
      <c r="F148" s="36">
        <v>1</v>
      </c>
      <c r="G148" s="36" t="s">
        <v>53</v>
      </c>
      <c r="H148" s="36"/>
      <c r="I148" s="36">
        <v>2019</v>
      </c>
      <c r="J148" s="36">
        <v>2019</v>
      </c>
      <c r="K148" s="37">
        <v>66996</v>
      </c>
      <c r="L148" s="36">
        <v>1294.21</v>
      </c>
      <c r="M148" s="36"/>
      <c r="N148" s="36">
        <v>100</v>
      </c>
      <c r="O148" s="36">
        <v>3</v>
      </c>
      <c r="P148" s="36"/>
    </row>
    <row r="149" spans="1:16" ht="15.75" thickBot="1" x14ac:dyDescent="0.3">
      <c r="A149" s="36">
        <f t="shared" si="2"/>
        <v>126</v>
      </c>
      <c r="B149" s="36" t="s">
        <v>185</v>
      </c>
      <c r="C149" s="36" t="s">
        <v>50</v>
      </c>
      <c r="D149" s="36" t="s">
        <v>154</v>
      </c>
      <c r="E149" s="36" t="s">
        <v>184</v>
      </c>
      <c r="F149" s="36">
        <v>1</v>
      </c>
      <c r="G149" s="36" t="s">
        <v>53</v>
      </c>
      <c r="H149" s="36"/>
      <c r="I149" s="36">
        <v>2019</v>
      </c>
      <c r="J149" s="36">
        <v>2019</v>
      </c>
      <c r="K149" s="37">
        <v>66997</v>
      </c>
      <c r="L149" s="36">
        <v>1294.21</v>
      </c>
      <c r="M149" s="36"/>
      <c r="N149" s="36">
        <v>100</v>
      </c>
      <c r="O149" s="36">
        <v>3</v>
      </c>
      <c r="P149" s="36"/>
    </row>
    <row r="150" spans="1:16" ht="15.75" thickBot="1" x14ac:dyDescent="0.3">
      <c r="A150" s="36">
        <f t="shared" si="2"/>
        <v>127</v>
      </c>
      <c r="B150" s="36" t="s">
        <v>185</v>
      </c>
      <c r="C150" s="36" t="s">
        <v>50</v>
      </c>
      <c r="D150" s="36" t="s">
        <v>154</v>
      </c>
      <c r="E150" s="36" t="s">
        <v>184</v>
      </c>
      <c r="F150" s="36">
        <v>1</v>
      </c>
      <c r="G150" s="36" t="s">
        <v>53</v>
      </c>
      <c r="H150" s="36"/>
      <c r="I150" s="36">
        <v>2019</v>
      </c>
      <c r="J150" s="36">
        <v>2019</v>
      </c>
      <c r="K150" s="37">
        <v>66998</v>
      </c>
      <c r="L150" s="36">
        <v>1294.21</v>
      </c>
      <c r="M150" s="36"/>
      <c r="N150" s="36">
        <v>100</v>
      </c>
      <c r="O150" s="36">
        <v>3</v>
      </c>
      <c r="P150" s="36"/>
    </row>
    <row r="151" spans="1:16" ht="15.75" thickBot="1" x14ac:dyDescent="0.3">
      <c r="A151" s="36">
        <f t="shared" si="2"/>
        <v>128</v>
      </c>
      <c r="B151" s="36" t="s">
        <v>185</v>
      </c>
      <c r="C151" s="36" t="s">
        <v>50</v>
      </c>
      <c r="D151" s="36" t="s">
        <v>154</v>
      </c>
      <c r="E151" s="36" t="s">
        <v>184</v>
      </c>
      <c r="F151" s="36">
        <v>1</v>
      </c>
      <c r="G151" s="36" t="s">
        <v>53</v>
      </c>
      <c r="H151" s="36"/>
      <c r="I151" s="36">
        <v>2019</v>
      </c>
      <c r="J151" s="36">
        <v>2019</v>
      </c>
      <c r="K151" s="37">
        <v>66999</v>
      </c>
      <c r="L151" s="36">
        <v>1294.21</v>
      </c>
      <c r="M151" s="36"/>
      <c r="N151" s="36">
        <v>100</v>
      </c>
      <c r="O151" s="36">
        <v>3</v>
      </c>
      <c r="P151" s="36"/>
    </row>
    <row r="152" spans="1:16" ht="15.75" thickBot="1" x14ac:dyDescent="0.3">
      <c r="A152" s="36">
        <f t="shared" si="2"/>
        <v>129</v>
      </c>
      <c r="B152" s="36" t="s">
        <v>185</v>
      </c>
      <c r="C152" s="36" t="s">
        <v>50</v>
      </c>
      <c r="D152" s="36" t="s">
        <v>154</v>
      </c>
      <c r="E152" s="36" t="s">
        <v>184</v>
      </c>
      <c r="F152" s="36">
        <v>1</v>
      </c>
      <c r="G152" s="36" t="s">
        <v>53</v>
      </c>
      <c r="H152" s="36"/>
      <c r="I152" s="36">
        <v>2019</v>
      </c>
      <c r="J152" s="36">
        <v>2019</v>
      </c>
      <c r="K152" s="37">
        <v>67000</v>
      </c>
      <c r="L152" s="36">
        <v>1294.21</v>
      </c>
      <c r="M152" s="36"/>
      <c r="N152" s="36">
        <v>100</v>
      </c>
      <c r="O152" s="36">
        <v>3</v>
      </c>
      <c r="P152" s="36"/>
    </row>
    <row r="153" spans="1:16" ht="15.75" thickBot="1" x14ac:dyDescent="0.3">
      <c r="A153" s="36">
        <f t="shared" si="2"/>
        <v>130</v>
      </c>
      <c r="B153" s="36" t="s">
        <v>185</v>
      </c>
      <c r="C153" s="36" t="s">
        <v>50</v>
      </c>
      <c r="D153" s="36" t="s">
        <v>154</v>
      </c>
      <c r="E153" s="36" t="s">
        <v>184</v>
      </c>
      <c r="F153" s="36">
        <v>1</v>
      </c>
      <c r="G153" s="36" t="s">
        <v>53</v>
      </c>
      <c r="H153" s="36"/>
      <c r="I153" s="36">
        <v>2019</v>
      </c>
      <c r="J153" s="36">
        <v>2019</v>
      </c>
      <c r="K153" s="37">
        <v>67001</v>
      </c>
      <c r="L153" s="36">
        <v>1294.21</v>
      </c>
      <c r="M153" s="36"/>
      <c r="N153" s="36">
        <v>100</v>
      </c>
      <c r="O153" s="36">
        <v>3</v>
      </c>
      <c r="P153" s="36"/>
    </row>
    <row r="154" spans="1:16" ht="15.75" thickBot="1" x14ac:dyDescent="0.3">
      <c r="A154" s="36">
        <f t="shared" si="2"/>
        <v>131</v>
      </c>
      <c r="B154" s="36" t="s">
        <v>185</v>
      </c>
      <c r="C154" s="36" t="s">
        <v>50</v>
      </c>
      <c r="D154" s="36" t="s">
        <v>154</v>
      </c>
      <c r="E154" s="36" t="s">
        <v>184</v>
      </c>
      <c r="F154" s="36">
        <v>1</v>
      </c>
      <c r="G154" s="36" t="s">
        <v>53</v>
      </c>
      <c r="H154" s="36"/>
      <c r="I154" s="36">
        <v>2019</v>
      </c>
      <c r="J154" s="36">
        <v>2019</v>
      </c>
      <c r="K154" s="37">
        <v>67002</v>
      </c>
      <c r="L154" s="36">
        <v>1294.21</v>
      </c>
      <c r="M154" s="36"/>
      <c r="N154" s="36">
        <v>100</v>
      </c>
      <c r="O154" s="36">
        <v>3</v>
      </c>
      <c r="P154" s="36"/>
    </row>
    <row r="155" spans="1:16" ht="15.75" thickBot="1" x14ac:dyDescent="0.3">
      <c r="A155" s="36">
        <f t="shared" si="2"/>
        <v>132</v>
      </c>
      <c r="B155" s="36" t="s">
        <v>185</v>
      </c>
      <c r="C155" s="36" t="s">
        <v>50</v>
      </c>
      <c r="D155" s="36" t="s">
        <v>154</v>
      </c>
      <c r="E155" s="36" t="s">
        <v>184</v>
      </c>
      <c r="F155" s="36">
        <v>1</v>
      </c>
      <c r="G155" s="36" t="s">
        <v>53</v>
      </c>
      <c r="H155" s="36"/>
      <c r="I155" s="36">
        <v>2019</v>
      </c>
      <c r="J155" s="36">
        <v>2019</v>
      </c>
      <c r="K155" s="37">
        <v>67003</v>
      </c>
      <c r="L155" s="36">
        <v>1294.21</v>
      </c>
      <c r="M155" s="36"/>
      <c r="N155" s="36">
        <v>100</v>
      </c>
      <c r="O155" s="36">
        <v>3</v>
      </c>
      <c r="P155" s="36"/>
    </row>
    <row r="156" spans="1:16" ht="15.75" thickBot="1" x14ac:dyDescent="0.3">
      <c r="A156" s="36">
        <f t="shared" si="2"/>
        <v>133</v>
      </c>
      <c r="B156" s="36" t="s">
        <v>185</v>
      </c>
      <c r="C156" s="36" t="s">
        <v>50</v>
      </c>
      <c r="D156" s="36" t="s">
        <v>154</v>
      </c>
      <c r="E156" s="36" t="s">
        <v>184</v>
      </c>
      <c r="F156" s="36">
        <v>1</v>
      </c>
      <c r="G156" s="36" t="s">
        <v>53</v>
      </c>
      <c r="H156" s="36"/>
      <c r="I156" s="36">
        <v>2019</v>
      </c>
      <c r="J156" s="36">
        <v>2019</v>
      </c>
      <c r="K156" s="37">
        <v>67004</v>
      </c>
      <c r="L156" s="36">
        <v>1294.21</v>
      </c>
      <c r="M156" s="36"/>
      <c r="N156" s="36">
        <v>100</v>
      </c>
      <c r="O156" s="36">
        <v>3</v>
      </c>
      <c r="P156" s="36"/>
    </row>
    <row r="157" spans="1:16" ht="15.75" thickBot="1" x14ac:dyDescent="0.3">
      <c r="A157" s="36">
        <f t="shared" si="2"/>
        <v>134</v>
      </c>
      <c r="B157" s="36" t="s">
        <v>185</v>
      </c>
      <c r="C157" s="36" t="s">
        <v>50</v>
      </c>
      <c r="D157" s="36" t="s">
        <v>154</v>
      </c>
      <c r="E157" s="36" t="s">
        <v>184</v>
      </c>
      <c r="F157" s="36">
        <v>1</v>
      </c>
      <c r="G157" s="36" t="s">
        <v>53</v>
      </c>
      <c r="H157" s="36"/>
      <c r="I157" s="36">
        <v>2019</v>
      </c>
      <c r="J157" s="36">
        <v>2019</v>
      </c>
      <c r="K157" s="37">
        <v>67005</v>
      </c>
      <c r="L157" s="36">
        <v>1294.3699999999999</v>
      </c>
      <c r="M157" s="36"/>
      <c r="N157" s="36">
        <v>100</v>
      </c>
      <c r="O157" s="36">
        <v>3</v>
      </c>
      <c r="P157" s="36"/>
    </row>
    <row r="158" spans="1:16" ht="15.75" thickBot="1" x14ac:dyDescent="0.3">
      <c r="A158" s="36">
        <f t="shared" si="2"/>
        <v>135</v>
      </c>
      <c r="B158" s="36" t="s">
        <v>186</v>
      </c>
      <c r="C158" s="36" t="s">
        <v>50</v>
      </c>
      <c r="D158" s="36" t="s">
        <v>154</v>
      </c>
      <c r="E158" s="36" t="s">
        <v>66</v>
      </c>
      <c r="F158" s="36">
        <v>1</v>
      </c>
      <c r="G158" s="36" t="s">
        <v>53</v>
      </c>
      <c r="H158" s="36"/>
      <c r="I158" s="36">
        <v>2020</v>
      </c>
      <c r="J158" s="36">
        <v>2020</v>
      </c>
      <c r="K158" s="37">
        <v>67081</v>
      </c>
      <c r="L158" s="36">
        <v>940</v>
      </c>
      <c r="M158" s="36"/>
      <c r="N158" s="36">
        <v>100</v>
      </c>
      <c r="O158" s="36">
        <v>3</v>
      </c>
      <c r="P158" s="36"/>
    </row>
    <row r="159" spans="1:16" ht="15.75" thickBot="1" x14ac:dyDescent="0.3">
      <c r="A159" s="36">
        <f t="shared" si="2"/>
        <v>136</v>
      </c>
      <c r="B159" s="36" t="s">
        <v>186</v>
      </c>
      <c r="C159" s="36" t="s">
        <v>50</v>
      </c>
      <c r="D159" s="36" t="s">
        <v>154</v>
      </c>
      <c r="E159" s="36" t="s">
        <v>66</v>
      </c>
      <c r="F159" s="36">
        <v>1</v>
      </c>
      <c r="G159" s="36" t="s">
        <v>53</v>
      </c>
      <c r="H159" s="36"/>
      <c r="I159" s="36">
        <v>2020</v>
      </c>
      <c r="J159" s="36">
        <v>2020</v>
      </c>
      <c r="K159" s="37">
        <v>67082</v>
      </c>
      <c r="L159" s="36">
        <v>940</v>
      </c>
      <c r="M159" s="36"/>
      <c r="N159" s="36">
        <v>100</v>
      </c>
      <c r="O159" s="36">
        <v>3</v>
      </c>
      <c r="P159" s="36"/>
    </row>
    <row r="160" spans="1:16" ht="15.75" thickBot="1" x14ac:dyDescent="0.3">
      <c r="A160" s="36">
        <f t="shared" si="2"/>
        <v>137</v>
      </c>
      <c r="B160" s="36" t="s">
        <v>186</v>
      </c>
      <c r="C160" s="36" t="s">
        <v>50</v>
      </c>
      <c r="D160" s="36" t="s">
        <v>154</v>
      </c>
      <c r="E160" s="36" t="s">
        <v>66</v>
      </c>
      <c r="F160" s="36">
        <v>1</v>
      </c>
      <c r="G160" s="36" t="s">
        <v>53</v>
      </c>
      <c r="H160" s="36"/>
      <c r="I160" s="36">
        <v>2020</v>
      </c>
      <c r="J160" s="36">
        <v>2020</v>
      </c>
      <c r="K160" s="37">
        <v>67083</v>
      </c>
      <c r="L160" s="36">
        <v>940</v>
      </c>
      <c r="M160" s="36"/>
      <c r="N160" s="36">
        <v>100</v>
      </c>
      <c r="O160" s="36">
        <v>3</v>
      </c>
      <c r="P160" s="36"/>
    </row>
    <row r="161" spans="1:16" ht="15.75" thickBot="1" x14ac:dyDescent="0.3">
      <c r="A161" s="36">
        <f t="shared" si="2"/>
        <v>138</v>
      </c>
      <c r="B161" s="36" t="s">
        <v>186</v>
      </c>
      <c r="C161" s="36" t="s">
        <v>50</v>
      </c>
      <c r="D161" s="36" t="s">
        <v>154</v>
      </c>
      <c r="E161" s="36" t="s">
        <v>66</v>
      </c>
      <c r="F161" s="36">
        <v>1</v>
      </c>
      <c r="G161" s="36" t="s">
        <v>53</v>
      </c>
      <c r="H161" s="36"/>
      <c r="I161" s="36">
        <v>2020</v>
      </c>
      <c r="J161" s="36">
        <v>2020</v>
      </c>
      <c r="K161" s="37">
        <v>67084</v>
      </c>
      <c r="L161" s="36">
        <v>940</v>
      </c>
      <c r="M161" s="36"/>
      <c r="N161" s="36">
        <v>100</v>
      </c>
      <c r="O161" s="36">
        <v>3</v>
      </c>
      <c r="P161" s="36"/>
    </row>
    <row r="162" spans="1:16" ht="15.75" thickBot="1" x14ac:dyDescent="0.3">
      <c r="A162" s="36">
        <f t="shared" si="2"/>
        <v>139</v>
      </c>
      <c r="B162" s="36" t="s">
        <v>186</v>
      </c>
      <c r="C162" s="36" t="s">
        <v>50</v>
      </c>
      <c r="D162" s="36" t="s">
        <v>154</v>
      </c>
      <c r="E162" s="36" t="s">
        <v>66</v>
      </c>
      <c r="F162" s="36">
        <v>1</v>
      </c>
      <c r="G162" s="36" t="s">
        <v>53</v>
      </c>
      <c r="H162" s="36"/>
      <c r="I162" s="36">
        <v>2020</v>
      </c>
      <c r="J162" s="36">
        <v>2020</v>
      </c>
      <c r="K162" s="37">
        <v>67085</v>
      </c>
      <c r="L162" s="36">
        <v>940</v>
      </c>
      <c r="M162" s="36"/>
      <c r="N162" s="36">
        <v>100</v>
      </c>
      <c r="O162" s="36">
        <v>3</v>
      </c>
      <c r="P162" s="36"/>
    </row>
    <row r="163" spans="1:16" ht="15.75" thickBot="1" x14ac:dyDescent="0.3">
      <c r="A163" s="36">
        <f t="shared" si="2"/>
        <v>140</v>
      </c>
      <c r="B163" s="36" t="s">
        <v>186</v>
      </c>
      <c r="C163" s="36" t="s">
        <v>50</v>
      </c>
      <c r="D163" s="36" t="s">
        <v>154</v>
      </c>
      <c r="E163" s="36" t="s">
        <v>66</v>
      </c>
      <c r="F163" s="36">
        <v>1</v>
      </c>
      <c r="G163" s="36" t="s">
        <v>53</v>
      </c>
      <c r="H163" s="36"/>
      <c r="I163" s="36">
        <v>2020</v>
      </c>
      <c r="J163" s="36">
        <v>2020</v>
      </c>
      <c r="K163" s="37">
        <v>67086</v>
      </c>
      <c r="L163" s="36">
        <v>940</v>
      </c>
      <c r="M163" s="36"/>
      <c r="N163" s="36">
        <v>100</v>
      </c>
      <c r="O163" s="36">
        <v>3</v>
      </c>
      <c r="P163" s="36"/>
    </row>
    <row r="164" spans="1:16" ht="15.75" thickBot="1" x14ac:dyDescent="0.3">
      <c r="A164" s="36">
        <f t="shared" si="2"/>
        <v>141</v>
      </c>
      <c r="B164" s="36" t="s">
        <v>186</v>
      </c>
      <c r="C164" s="36" t="s">
        <v>50</v>
      </c>
      <c r="D164" s="36" t="s">
        <v>154</v>
      </c>
      <c r="E164" s="36" t="s">
        <v>66</v>
      </c>
      <c r="F164" s="36">
        <v>1</v>
      </c>
      <c r="G164" s="36" t="s">
        <v>53</v>
      </c>
      <c r="H164" s="36"/>
      <c r="I164" s="36">
        <v>2020</v>
      </c>
      <c r="J164" s="36">
        <v>2020</v>
      </c>
      <c r="K164" s="37">
        <v>67087</v>
      </c>
      <c r="L164" s="36">
        <v>940</v>
      </c>
      <c r="M164" s="36"/>
      <c r="N164" s="36">
        <v>100</v>
      </c>
      <c r="O164" s="36">
        <v>3</v>
      </c>
      <c r="P164" s="36"/>
    </row>
    <row r="165" spans="1:16" ht="15.75" thickBot="1" x14ac:dyDescent="0.3">
      <c r="A165" s="36">
        <f t="shared" si="2"/>
        <v>142</v>
      </c>
      <c r="B165" s="36" t="s">
        <v>186</v>
      </c>
      <c r="C165" s="36" t="s">
        <v>50</v>
      </c>
      <c r="D165" s="36" t="s">
        <v>154</v>
      </c>
      <c r="E165" s="36" t="s">
        <v>66</v>
      </c>
      <c r="F165" s="36">
        <v>1</v>
      </c>
      <c r="G165" s="36" t="s">
        <v>53</v>
      </c>
      <c r="H165" s="36"/>
      <c r="I165" s="36">
        <v>2020</v>
      </c>
      <c r="J165" s="36">
        <v>2020</v>
      </c>
      <c r="K165" s="37">
        <v>67088</v>
      </c>
      <c r="L165" s="36">
        <v>940</v>
      </c>
      <c r="M165" s="36"/>
      <c r="N165" s="36">
        <v>100</v>
      </c>
      <c r="O165" s="36">
        <v>3</v>
      </c>
      <c r="P165" s="36"/>
    </row>
    <row r="166" spans="1:16" ht="15.75" thickBot="1" x14ac:dyDescent="0.3">
      <c r="A166" s="36">
        <f t="shared" si="2"/>
        <v>143</v>
      </c>
      <c r="B166" s="36" t="s">
        <v>186</v>
      </c>
      <c r="C166" s="36" t="s">
        <v>50</v>
      </c>
      <c r="D166" s="36" t="s">
        <v>154</v>
      </c>
      <c r="E166" s="36" t="s">
        <v>66</v>
      </c>
      <c r="F166" s="36">
        <v>1</v>
      </c>
      <c r="G166" s="36" t="s">
        <v>53</v>
      </c>
      <c r="H166" s="36"/>
      <c r="I166" s="36">
        <v>2020</v>
      </c>
      <c r="J166" s="36">
        <v>2020</v>
      </c>
      <c r="K166" s="37">
        <v>67089</v>
      </c>
      <c r="L166" s="36">
        <v>940</v>
      </c>
      <c r="M166" s="36"/>
      <c r="N166" s="36">
        <v>100</v>
      </c>
      <c r="O166" s="36">
        <v>3</v>
      </c>
      <c r="P166" s="36"/>
    </row>
    <row r="167" spans="1:16" ht="15.75" thickBot="1" x14ac:dyDescent="0.3">
      <c r="A167" s="36">
        <f t="shared" si="2"/>
        <v>144</v>
      </c>
      <c r="B167" s="36" t="s">
        <v>186</v>
      </c>
      <c r="C167" s="36" t="s">
        <v>50</v>
      </c>
      <c r="D167" s="36" t="s">
        <v>154</v>
      </c>
      <c r="E167" s="36" t="s">
        <v>66</v>
      </c>
      <c r="F167" s="36">
        <v>1</v>
      </c>
      <c r="G167" s="36" t="s">
        <v>53</v>
      </c>
      <c r="H167" s="36"/>
      <c r="I167" s="36">
        <v>2020</v>
      </c>
      <c r="J167" s="36">
        <v>2020</v>
      </c>
      <c r="K167" s="37">
        <v>67090</v>
      </c>
      <c r="L167" s="36">
        <v>940</v>
      </c>
      <c r="M167" s="36"/>
      <c r="N167" s="36">
        <v>100</v>
      </c>
      <c r="O167" s="36">
        <v>3</v>
      </c>
      <c r="P167" s="36"/>
    </row>
    <row r="168" spans="1:16" ht="15.75" thickBot="1" x14ac:dyDescent="0.3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7"/>
      <c r="L168" s="36"/>
      <c r="M168" s="36"/>
      <c r="N168" s="36"/>
      <c r="O168" s="36"/>
      <c r="P168" s="36"/>
    </row>
    <row r="169" spans="1:16" s="19" customFormat="1" ht="15.75" thickBot="1" x14ac:dyDescent="0.3">
      <c r="A169" s="38"/>
      <c r="B169" s="38" t="s">
        <v>187</v>
      </c>
      <c r="C169" s="38"/>
      <c r="D169" s="38"/>
      <c r="E169" s="38"/>
      <c r="F169" s="38"/>
      <c r="G169" s="38"/>
      <c r="H169" s="38"/>
      <c r="I169" s="38"/>
      <c r="J169" s="38"/>
      <c r="K169" s="39"/>
      <c r="L169" s="38">
        <f>SUM(L170:L179)</f>
        <v>1183794.68</v>
      </c>
      <c r="M169" s="38">
        <f>SUM(M170:M179)</f>
        <v>16768.2</v>
      </c>
      <c r="N169" s="38"/>
      <c r="O169" s="38"/>
      <c r="P169" s="38"/>
    </row>
    <row r="170" spans="1:16" ht="15.75" thickBot="1" x14ac:dyDescent="0.3">
      <c r="A170" s="36">
        <f>A167+1</f>
        <v>145</v>
      </c>
      <c r="B170" s="36" t="s">
        <v>188</v>
      </c>
      <c r="C170" s="36" t="s">
        <v>50</v>
      </c>
      <c r="D170" s="36"/>
      <c r="E170" s="36" t="s">
        <v>189</v>
      </c>
      <c r="F170" s="36">
        <v>1</v>
      </c>
      <c r="G170" s="36" t="s">
        <v>53</v>
      </c>
      <c r="H170" s="36"/>
      <c r="I170" s="36">
        <v>2009</v>
      </c>
      <c r="J170" s="36">
        <v>2009</v>
      </c>
      <c r="K170" s="37">
        <v>148501611130</v>
      </c>
      <c r="L170" s="36">
        <v>35268.559999999998</v>
      </c>
      <c r="M170" s="36"/>
      <c r="N170" s="36">
        <v>100</v>
      </c>
      <c r="O170" s="36">
        <v>10</v>
      </c>
      <c r="P170" s="36"/>
    </row>
    <row r="171" spans="1:16" ht="15.75" thickBot="1" x14ac:dyDescent="0.3">
      <c r="A171" s="36">
        <f t="shared" ref="A171:A210" si="3">A170+1</f>
        <v>146</v>
      </c>
      <c r="B171" s="36" t="s">
        <v>190</v>
      </c>
      <c r="C171" s="36" t="s">
        <v>50</v>
      </c>
      <c r="D171" s="36"/>
      <c r="E171" s="36" t="s">
        <v>61</v>
      </c>
      <c r="F171" s="36">
        <v>1</v>
      </c>
      <c r="G171" s="36" t="s">
        <v>74</v>
      </c>
      <c r="H171" s="36"/>
      <c r="I171" s="36">
        <v>2008</v>
      </c>
      <c r="J171" s="36">
        <v>2008</v>
      </c>
      <c r="K171" s="37">
        <v>14847100058</v>
      </c>
      <c r="L171" s="36">
        <v>62294</v>
      </c>
      <c r="M171" s="36"/>
      <c r="N171" s="36">
        <v>100</v>
      </c>
      <c r="O171" s="36">
        <v>110</v>
      </c>
      <c r="P171" s="36"/>
    </row>
    <row r="172" spans="1:16" ht="15.75" thickBot="1" x14ac:dyDescent="0.3">
      <c r="A172" s="36">
        <f t="shared" si="3"/>
        <v>147</v>
      </c>
      <c r="B172" s="36" t="s">
        <v>191</v>
      </c>
      <c r="C172" s="36" t="s">
        <v>50</v>
      </c>
      <c r="D172" s="36"/>
      <c r="E172" s="36" t="s">
        <v>66</v>
      </c>
      <c r="F172" s="36">
        <v>1</v>
      </c>
      <c r="G172" s="36" t="s">
        <v>74</v>
      </c>
      <c r="H172" s="36"/>
      <c r="I172" s="36">
        <v>2008</v>
      </c>
      <c r="J172" s="36">
        <v>2008</v>
      </c>
      <c r="K172" s="37">
        <v>14847100059</v>
      </c>
      <c r="L172" s="36">
        <v>56543</v>
      </c>
      <c r="M172" s="36"/>
      <c r="N172" s="36">
        <v>100</v>
      </c>
      <c r="O172" s="36">
        <v>3</v>
      </c>
      <c r="P172" s="36"/>
    </row>
    <row r="173" spans="1:16" ht="15.75" thickBot="1" x14ac:dyDescent="0.3">
      <c r="A173" s="36">
        <f t="shared" si="3"/>
        <v>148</v>
      </c>
      <c r="B173" s="36" t="s">
        <v>192</v>
      </c>
      <c r="C173" s="36" t="s">
        <v>50</v>
      </c>
      <c r="D173" s="36"/>
      <c r="E173" s="36" t="s">
        <v>61</v>
      </c>
      <c r="F173" s="36">
        <v>1</v>
      </c>
      <c r="G173" s="36" t="s">
        <v>74</v>
      </c>
      <c r="H173" s="36"/>
      <c r="I173" s="36">
        <v>2008</v>
      </c>
      <c r="J173" s="36">
        <v>2008</v>
      </c>
      <c r="K173" s="37">
        <v>14847100060</v>
      </c>
      <c r="L173" s="36">
        <v>75048</v>
      </c>
      <c r="M173" s="36"/>
      <c r="N173" s="36">
        <v>100</v>
      </c>
      <c r="O173" s="36">
        <v>3</v>
      </c>
      <c r="P173" s="36"/>
    </row>
    <row r="174" spans="1:16" ht="15.75" thickBot="1" x14ac:dyDescent="0.3">
      <c r="A174" s="36">
        <f t="shared" si="3"/>
        <v>149</v>
      </c>
      <c r="B174" s="36" t="s">
        <v>193</v>
      </c>
      <c r="C174" s="36" t="s">
        <v>50</v>
      </c>
      <c r="D174" s="36"/>
      <c r="E174" s="36" t="s">
        <v>61</v>
      </c>
      <c r="F174" s="36">
        <v>1</v>
      </c>
      <c r="G174" s="36" t="s">
        <v>74</v>
      </c>
      <c r="H174" s="36"/>
      <c r="I174" s="36">
        <v>2008</v>
      </c>
      <c r="J174" s="36">
        <v>2008</v>
      </c>
      <c r="K174" s="37">
        <v>14847100061</v>
      </c>
      <c r="L174" s="36">
        <v>198656.16</v>
      </c>
      <c r="M174" s="36"/>
      <c r="N174" s="36">
        <v>100</v>
      </c>
      <c r="O174" s="36">
        <v>3</v>
      </c>
      <c r="P174" s="36"/>
    </row>
    <row r="175" spans="1:16" ht="15.75" thickBot="1" x14ac:dyDescent="0.3">
      <c r="A175" s="36">
        <f t="shared" si="3"/>
        <v>150</v>
      </c>
      <c r="B175" s="36" t="s">
        <v>194</v>
      </c>
      <c r="C175" s="36" t="s">
        <v>50</v>
      </c>
      <c r="D175" s="36"/>
      <c r="E175" s="36" t="s">
        <v>61</v>
      </c>
      <c r="F175" s="36">
        <v>1</v>
      </c>
      <c r="G175" s="36" t="s">
        <v>67</v>
      </c>
      <c r="H175" s="36"/>
      <c r="I175" s="36">
        <v>2009</v>
      </c>
      <c r="J175" s="36">
        <v>2009</v>
      </c>
      <c r="K175" s="37">
        <v>14847100126</v>
      </c>
      <c r="L175" s="36">
        <v>11770.96</v>
      </c>
      <c r="M175" s="36"/>
      <c r="N175" s="36">
        <v>100</v>
      </c>
      <c r="O175" s="36">
        <v>3</v>
      </c>
      <c r="P175" s="36"/>
    </row>
    <row r="176" spans="1:16" ht="15.75" thickBot="1" x14ac:dyDescent="0.3">
      <c r="A176" s="36">
        <f t="shared" si="3"/>
        <v>151</v>
      </c>
      <c r="B176" s="36" t="s">
        <v>195</v>
      </c>
      <c r="C176" s="36" t="s">
        <v>50</v>
      </c>
      <c r="D176" s="36"/>
      <c r="E176" s="36" t="s">
        <v>61</v>
      </c>
      <c r="F176" s="36">
        <v>1</v>
      </c>
      <c r="G176" s="36" t="s">
        <v>147</v>
      </c>
      <c r="H176" s="36"/>
      <c r="I176" s="36">
        <v>2018</v>
      </c>
      <c r="J176" s="36">
        <v>2018</v>
      </c>
      <c r="K176" s="37">
        <v>148471000267</v>
      </c>
      <c r="L176" s="36">
        <v>170422</v>
      </c>
      <c r="M176" s="36">
        <v>4734.1000000000004</v>
      </c>
      <c r="N176" s="36">
        <v>97</v>
      </c>
      <c r="O176" s="36">
        <v>3</v>
      </c>
      <c r="P176" s="36"/>
    </row>
    <row r="177" spans="1:16" ht="15.75" thickBot="1" x14ac:dyDescent="0.3">
      <c r="A177" s="36">
        <f t="shared" si="3"/>
        <v>152</v>
      </c>
      <c r="B177" s="36" t="s">
        <v>195</v>
      </c>
      <c r="C177" s="36" t="s">
        <v>50</v>
      </c>
      <c r="D177" s="36"/>
      <c r="E177" s="36" t="s">
        <v>61</v>
      </c>
      <c r="F177" s="36">
        <v>1</v>
      </c>
      <c r="G177" s="36" t="s">
        <v>147</v>
      </c>
      <c r="H177" s="36"/>
      <c r="I177" s="36">
        <v>2018</v>
      </c>
      <c r="J177" s="36">
        <v>2018</v>
      </c>
      <c r="K177" s="37">
        <v>148471000268</v>
      </c>
      <c r="L177" s="36">
        <v>170422</v>
      </c>
      <c r="M177" s="36">
        <v>4734.1000000000004</v>
      </c>
      <c r="N177" s="36">
        <v>97</v>
      </c>
      <c r="O177" s="36">
        <v>3</v>
      </c>
      <c r="P177" s="36"/>
    </row>
    <row r="178" spans="1:16" ht="15.75" thickBot="1" x14ac:dyDescent="0.3">
      <c r="A178" s="36">
        <f t="shared" si="3"/>
        <v>153</v>
      </c>
      <c r="B178" s="36" t="s">
        <v>196</v>
      </c>
      <c r="C178" s="36" t="s">
        <v>50</v>
      </c>
      <c r="D178" s="36"/>
      <c r="E178" s="36" t="s">
        <v>61</v>
      </c>
      <c r="F178" s="36">
        <v>1</v>
      </c>
      <c r="G178" s="36" t="s">
        <v>53</v>
      </c>
      <c r="H178" s="36"/>
      <c r="I178" s="36">
        <v>2017</v>
      </c>
      <c r="J178" s="36">
        <v>2017</v>
      </c>
      <c r="K178" s="37">
        <v>148471000255</v>
      </c>
      <c r="L178" s="36">
        <v>140570</v>
      </c>
      <c r="M178" s="36"/>
      <c r="N178" s="36">
        <v>100</v>
      </c>
      <c r="O178" s="36">
        <v>3</v>
      </c>
      <c r="P178" s="36"/>
    </row>
    <row r="179" spans="1:16" ht="15.75" thickBot="1" x14ac:dyDescent="0.3">
      <c r="A179" s="36">
        <f t="shared" si="3"/>
        <v>154</v>
      </c>
      <c r="B179" s="36" t="s">
        <v>197</v>
      </c>
      <c r="C179" s="36" t="s">
        <v>50</v>
      </c>
      <c r="D179" s="36"/>
      <c r="E179" s="36" t="s">
        <v>61</v>
      </c>
      <c r="F179" s="36">
        <v>1</v>
      </c>
      <c r="G179" s="36" t="s">
        <v>147</v>
      </c>
      <c r="H179" s="36"/>
      <c r="I179" s="36">
        <v>2018</v>
      </c>
      <c r="J179" s="36">
        <v>2018</v>
      </c>
      <c r="K179" s="37">
        <v>148471000271</v>
      </c>
      <c r="L179" s="36">
        <v>262800</v>
      </c>
      <c r="M179" s="36">
        <v>7300</v>
      </c>
      <c r="N179" s="36">
        <v>97</v>
      </c>
      <c r="O179" s="36">
        <v>3</v>
      </c>
      <c r="P179" s="36"/>
    </row>
    <row r="180" spans="1:16" ht="15.75" thickBot="1" x14ac:dyDescent="0.3">
      <c r="A180" s="36"/>
      <c r="B180" s="36" t="s">
        <v>198</v>
      </c>
      <c r="C180" s="36"/>
      <c r="D180" s="36"/>
      <c r="E180" s="36"/>
      <c r="F180" s="36"/>
      <c r="G180" s="36"/>
      <c r="H180" s="36"/>
      <c r="I180" s="36"/>
      <c r="J180" s="36"/>
      <c r="K180" s="37"/>
      <c r="L180" s="36"/>
      <c r="M180" s="36"/>
      <c r="N180" s="36"/>
      <c r="O180" s="36"/>
      <c r="P180" s="36"/>
    </row>
    <row r="181" spans="1:16" s="46" customFormat="1" ht="15.75" thickBot="1" x14ac:dyDescent="0.3">
      <c r="A181" s="38"/>
      <c r="B181" s="38" t="s">
        <v>199</v>
      </c>
      <c r="C181" s="38"/>
      <c r="D181" s="38"/>
      <c r="E181" s="38"/>
      <c r="F181" s="38"/>
      <c r="G181" s="38"/>
      <c r="H181" s="38"/>
      <c r="I181" s="38"/>
      <c r="J181" s="38"/>
      <c r="K181" s="39"/>
      <c r="L181" s="38">
        <f>SUM(L182:L210)</f>
        <v>356372.67</v>
      </c>
      <c r="M181" s="38">
        <f>SUM(M182:M210)</f>
        <v>8367.119999999999</v>
      </c>
      <c r="N181" s="38"/>
      <c r="O181" s="38"/>
      <c r="P181" s="38"/>
    </row>
    <row r="182" spans="1:16" ht="15.75" thickBot="1" x14ac:dyDescent="0.3">
      <c r="A182" s="36">
        <f>A179+1</f>
        <v>155</v>
      </c>
      <c r="B182" s="36" t="s">
        <v>200</v>
      </c>
      <c r="C182" s="36" t="s">
        <v>50</v>
      </c>
      <c r="D182" s="36"/>
      <c r="E182" s="36" t="s">
        <v>61</v>
      </c>
      <c r="F182" s="36">
        <v>1</v>
      </c>
      <c r="G182" s="36" t="s">
        <v>74</v>
      </c>
      <c r="H182" s="36"/>
      <c r="I182" s="36">
        <v>2008</v>
      </c>
      <c r="J182" s="36">
        <v>2008</v>
      </c>
      <c r="K182" s="37">
        <v>14847100087</v>
      </c>
      <c r="L182" s="36">
        <v>5514</v>
      </c>
      <c r="M182" s="36"/>
      <c r="N182" s="36">
        <v>100</v>
      </c>
      <c r="O182" s="36">
        <v>3</v>
      </c>
      <c r="P182" s="36"/>
    </row>
    <row r="183" spans="1:16" ht="15.75" thickBot="1" x14ac:dyDescent="0.3">
      <c r="A183" s="36">
        <f t="shared" si="3"/>
        <v>156</v>
      </c>
      <c r="B183" s="36" t="s">
        <v>201</v>
      </c>
      <c r="C183" s="36" t="s">
        <v>50</v>
      </c>
      <c r="D183" s="36"/>
      <c r="E183" s="36" t="s">
        <v>66</v>
      </c>
      <c r="F183" s="36">
        <v>1</v>
      </c>
      <c r="G183" s="36" t="s">
        <v>53</v>
      </c>
      <c r="H183" s="36"/>
      <c r="I183" s="36">
        <v>2011</v>
      </c>
      <c r="J183" s="36">
        <v>2011</v>
      </c>
      <c r="K183" s="37">
        <v>14847100159</v>
      </c>
      <c r="L183" s="36">
        <v>6706.67</v>
      </c>
      <c r="M183" s="36"/>
      <c r="N183" s="36">
        <v>100</v>
      </c>
      <c r="O183" s="36">
        <v>3</v>
      </c>
      <c r="P183" s="36"/>
    </row>
    <row r="184" spans="1:16" ht="15.75" thickBot="1" x14ac:dyDescent="0.3">
      <c r="A184" s="36">
        <f t="shared" si="3"/>
        <v>157</v>
      </c>
      <c r="B184" s="36" t="s">
        <v>201</v>
      </c>
      <c r="C184" s="36" t="s">
        <v>50</v>
      </c>
      <c r="D184" s="36"/>
      <c r="E184" s="36" t="s">
        <v>66</v>
      </c>
      <c r="F184" s="36">
        <v>1</v>
      </c>
      <c r="G184" s="36" t="s">
        <v>53</v>
      </c>
      <c r="H184" s="36"/>
      <c r="I184" s="36">
        <v>2011</v>
      </c>
      <c r="J184" s="36">
        <v>2011</v>
      </c>
      <c r="K184" s="37">
        <v>14847100160</v>
      </c>
      <c r="L184" s="36">
        <v>6706.67</v>
      </c>
      <c r="M184" s="36"/>
      <c r="N184" s="36">
        <v>100</v>
      </c>
      <c r="O184" s="36">
        <v>3</v>
      </c>
      <c r="P184" s="36"/>
    </row>
    <row r="185" spans="1:16" ht="15.75" thickBot="1" x14ac:dyDescent="0.3">
      <c r="A185" s="36">
        <f t="shared" si="3"/>
        <v>158</v>
      </c>
      <c r="B185" s="36" t="s">
        <v>201</v>
      </c>
      <c r="C185" s="36" t="s">
        <v>50</v>
      </c>
      <c r="D185" s="36"/>
      <c r="E185" s="36" t="s">
        <v>66</v>
      </c>
      <c r="F185" s="36">
        <v>1</v>
      </c>
      <c r="G185" s="36" t="s">
        <v>53</v>
      </c>
      <c r="H185" s="36"/>
      <c r="I185" s="36">
        <v>2011</v>
      </c>
      <c r="J185" s="36">
        <v>2011</v>
      </c>
      <c r="K185" s="37">
        <v>14847100161</v>
      </c>
      <c r="L185" s="36">
        <v>6706.67</v>
      </c>
      <c r="M185" s="36"/>
      <c r="N185" s="36">
        <v>100</v>
      </c>
      <c r="O185" s="36">
        <v>3</v>
      </c>
      <c r="P185" s="36"/>
    </row>
    <row r="186" spans="1:16" ht="15.75" thickBot="1" x14ac:dyDescent="0.3">
      <c r="A186" s="36">
        <f t="shared" si="3"/>
        <v>159</v>
      </c>
      <c r="B186" s="36" t="s">
        <v>201</v>
      </c>
      <c r="C186" s="36" t="s">
        <v>50</v>
      </c>
      <c r="D186" s="36"/>
      <c r="E186" s="36" t="s">
        <v>66</v>
      </c>
      <c r="F186" s="36">
        <v>1</v>
      </c>
      <c r="G186" s="36" t="s">
        <v>53</v>
      </c>
      <c r="H186" s="36"/>
      <c r="I186" s="36">
        <v>2011</v>
      </c>
      <c r="J186" s="36">
        <v>2011</v>
      </c>
      <c r="K186" s="37">
        <v>14847100162</v>
      </c>
      <c r="L186" s="36">
        <v>6706.67</v>
      </c>
      <c r="M186" s="36"/>
      <c r="N186" s="36">
        <v>100</v>
      </c>
      <c r="O186" s="36">
        <v>3</v>
      </c>
      <c r="P186" s="36"/>
    </row>
    <row r="187" spans="1:16" ht="15.75" thickBot="1" x14ac:dyDescent="0.3">
      <c r="A187" s="36">
        <f t="shared" si="3"/>
        <v>160</v>
      </c>
      <c r="B187" s="36" t="s">
        <v>201</v>
      </c>
      <c r="C187" s="36" t="s">
        <v>50</v>
      </c>
      <c r="D187" s="36"/>
      <c r="E187" s="36" t="s">
        <v>66</v>
      </c>
      <c r="F187" s="36">
        <v>1</v>
      </c>
      <c r="G187" s="36" t="s">
        <v>53</v>
      </c>
      <c r="H187" s="36"/>
      <c r="I187" s="36">
        <v>2011</v>
      </c>
      <c r="J187" s="36">
        <v>2011</v>
      </c>
      <c r="K187" s="37">
        <v>14847100163</v>
      </c>
      <c r="L187" s="36">
        <v>6706.67</v>
      </c>
      <c r="M187" s="36"/>
      <c r="N187" s="36">
        <v>100</v>
      </c>
      <c r="O187" s="36">
        <v>3</v>
      </c>
      <c r="P187" s="36"/>
    </row>
    <row r="188" spans="1:16" ht="15.75" thickBot="1" x14ac:dyDescent="0.3">
      <c r="A188" s="36">
        <f t="shared" si="3"/>
        <v>161</v>
      </c>
      <c r="B188" s="36" t="s">
        <v>201</v>
      </c>
      <c r="C188" s="36" t="s">
        <v>50</v>
      </c>
      <c r="D188" s="36"/>
      <c r="E188" s="36" t="s">
        <v>66</v>
      </c>
      <c r="F188" s="36">
        <v>1</v>
      </c>
      <c r="G188" s="36" t="s">
        <v>53</v>
      </c>
      <c r="H188" s="36"/>
      <c r="I188" s="36">
        <v>2011</v>
      </c>
      <c r="J188" s="36">
        <v>2011</v>
      </c>
      <c r="K188" s="37">
        <v>14847100164</v>
      </c>
      <c r="L188" s="36">
        <v>6706.67</v>
      </c>
      <c r="M188" s="36"/>
      <c r="N188" s="36">
        <v>100</v>
      </c>
      <c r="O188" s="36">
        <v>3</v>
      </c>
      <c r="P188" s="36"/>
    </row>
    <row r="189" spans="1:16" ht="15.75" thickBot="1" x14ac:dyDescent="0.3">
      <c r="A189" s="36">
        <f t="shared" si="3"/>
        <v>162</v>
      </c>
      <c r="B189" s="36" t="s">
        <v>201</v>
      </c>
      <c r="C189" s="36" t="s">
        <v>50</v>
      </c>
      <c r="D189" s="36"/>
      <c r="E189" s="36" t="s">
        <v>66</v>
      </c>
      <c r="F189" s="36">
        <v>1</v>
      </c>
      <c r="G189" s="36" t="s">
        <v>53</v>
      </c>
      <c r="H189" s="36"/>
      <c r="I189" s="36">
        <v>2011</v>
      </c>
      <c r="J189" s="36">
        <v>2011</v>
      </c>
      <c r="K189" s="37">
        <v>14847100165</v>
      </c>
      <c r="L189" s="36">
        <v>6706.66</v>
      </c>
      <c r="M189" s="36"/>
      <c r="N189" s="36">
        <v>100</v>
      </c>
      <c r="O189" s="36">
        <v>3</v>
      </c>
      <c r="P189" s="36"/>
    </row>
    <row r="190" spans="1:16" ht="15.75" thickBot="1" x14ac:dyDescent="0.3">
      <c r="A190" s="36">
        <f t="shared" si="3"/>
        <v>163</v>
      </c>
      <c r="B190" s="36" t="s">
        <v>201</v>
      </c>
      <c r="C190" s="36" t="s">
        <v>50</v>
      </c>
      <c r="D190" s="36"/>
      <c r="E190" s="36" t="s">
        <v>66</v>
      </c>
      <c r="F190" s="36">
        <v>1</v>
      </c>
      <c r="G190" s="36" t="s">
        <v>53</v>
      </c>
      <c r="H190" s="36"/>
      <c r="I190" s="36">
        <v>2011</v>
      </c>
      <c r="J190" s="36">
        <v>2011</v>
      </c>
      <c r="K190" s="37">
        <v>14847100166</v>
      </c>
      <c r="L190" s="36">
        <v>6706.66</v>
      </c>
      <c r="M190" s="36"/>
      <c r="N190" s="36">
        <v>100</v>
      </c>
      <c r="O190" s="36">
        <v>3</v>
      </c>
      <c r="P190" s="36"/>
    </row>
    <row r="191" spans="1:16" ht="15.75" thickBot="1" x14ac:dyDescent="0.3">
      <c r="A191" s="36">
        <f t="shared" si="3"/>
        <v>164</v>
      </c>
      <c r="B191" s="36" t="s">
        <v>201</v>
      </c>
      <c r="C191" s="36" t="s">
        <v>50</v>
      </c>
      <c r="D191" s="36"/>
      <c r="E191" s="36" t="s">
        <v>66</v>
      </c>
      <c r="F191" s="36">
        <v>1</v>
      </c>
      <c r="G191" s="36" t="s">
        <v>53</v>
      </c>
      <c r="H191" s="36"/>
      <c r="I191" s="36">
        <v>2011</v>
      </c>
      <c r="J191" s="36">
        <v>2011</v>
      </c>
      <c r="K191" s="37">
        <v>14847100167</v>
      </c>
      <c r="L191" s="36">
        <v>6706.66</v>
      </c>
      <c r="M191" s="36"/>
      <c r="N191" s="36">
        <v>100</v>
      </c>
      <c r="O191" s="36">
        <v>3</v>
      </c>
      <c r="P191" s="36"/>
    </row>
    <row r="192" spans="1:16" ht="15.75" thickBot="1" x14ac:dyDescent="0.3">
      <c r="A192" s="36">
        <f t="shared" si="3"/>
        <v>165</v>
      </c>
      <c r="B192" s="36" t="s">
        <v>201</v>
      </c>
      <c r="C192" s="36" t="s">
        <v>50</v>
      </c>
      <c r="D192" s="36"/>
      <c r="E192" s="36" t="s">
        <v>66</v>
      </c>
      <c r="F192" s="36">
        <v>1</v>
      </c>
      <c r="G192" s="36" t="s">
        <v>53</v>
      </c>
      <c r="H192" s="36"/>
      <c r="I192" s="36">
        <v>2011</v>
      </c>
      <c r="J192" s="36">
        <v>2011</v>
      </c>
      <c r="K192" s="37">
        <v>14847100153</v>
      </c>
      <c r="L192" s="36">
        <v>6706.67</v>
      </c>
      <c r="M192" s="36"/>
      <c r="N192" s="36">
        <v>100</v>
      </c>
      <c r="O192" s="36">
        <v>3</v>
      </c>
      <c r="P192" s="36"/>
    </row>
    <row r="193" spans="1:17" ht="15.75" thickBot="1" x14ac:dyDescent="0.3">
      <c r="A193" s="36">
        <f t="shared" si="3"/>
        <v>166</v>
      </c>
      <c r="B193" s="36" t="s">
        <v>202</v>
      </c>
      <c r="C193" s="36" t="s">
        <v>50</v>
      </c>
      <c r="D193" s="36"/>
      <c r="E193" s="36" t="s">
        <v>66</v>
      </c>
      <c r="F193" s="36">
        <v>1</v>
      </c>
      <c r="G193" s="36" t="s">
        <v>53</v>
      </c>
      <c r="H193" s="36"/>
      <c r="I193" s="36">
        <v>2011</v>
      </c>
      <c r="J193" s="36">
        <v>2011</v>
      </c>
      <c r="K193" s="37">
        <v>14847100154</v>
      </c>
      <c r="L193" s="36">
        <v>20120</v>
      </c>
      <c r="M193" s="36"/>
      <c r="N193" s="36">
        <v>100</v>
      </c>
      <c r="O193" s="36">
        <v>3</v>
      </c>
      <c r="P193" s="36"/>
    </row>
    <row r="194" spans="1:17" ht="15.75" thickBot="1" x14ac:dyDescent="0.3">
      <c r="A194" s="36">
        <f t="shared" si="3"/>
        <v>167</v>
      </c>
      <c r="B194" s="36" t="s">
        <v>203</v>
      </c>
      <c r="C194" s="36" t="s">
        <v>50</v>
      </c>
      <c r="D194" s="36"/>
      <c r="E194" s="36" t="s">
        <v>61</v>
      </c>
      <c r="F194" s="36">
        <v>1</v>
      </c>
      <c r="G194" s="36" t="s">
        <v>74</v>
      </c>
      <c r="H194" s="36"/>
      <c r="I194" s="36">
        <v>2008</v>
      </c>
      <c r="J194" s="36">
        <v>2008</v>
      </c>
      <c r="K194" s="37">
        <v>14847100086</v>
      </c>
      <c r="L194" s="36">
        <v>7212</v>
      </c>
      <c r="M194" s="36"/>
      <c r="N194" s="36">
        <v>100</v>
      </c>
      <c r="O194" s="36">
        <v>3</v>
      </c>
      <c r="P194" s="36"/>
    </row>
    <row r="195" spans="1:17" ht="15.75" thickBot="1" x14ac:dyDescent="0.3">
      <c r="A195" s="36">
        <f t="shared" si="3"/>
        <v>168</v>
      </c>
      <c r="B195" s="36" t="s">
        <v>204</v>
      </c>
      <c r="C195" s="36" t="s">
        <v>50</v>
      </c>
      <c r="D195" s="36"/>
      <c r="E195" s="36" t="s">
        <v>61</v>
      </c>
      <c r="F195" s="36">
        <v>1</v>
      </c>
      <c r="G195" s="36" t="s">
        <v>53</v>
      </c>
      <c r="H195" s="36"/>
      <c r="I195" s="36">
        <v>2017</v>
      </c>
      <c r="J195" s="36">
        <v>2017</v>
      </c>
      <c r="K195" s="37">
        <v>148471000256</v>
      </c>
      <c r="L195" s="36">
        <v>11360</v>
      </c>
      <c r="M195" s="36"/>
      <c r="N195" s="36">
        <v>100</v>
      </c>
      <c r="O195" s="36">
        <v>3</v>
      </c>
      <c r="P195" s="36"/>
    </row>
    <row r="196" spans="1:17" ht="15.75" thickBot="1" x14ac:dyDescent="0.3">
      <c r="A196" s="36">
        <f t="shared" si="3"/>
        <v>169</v>
      </c>
      <c r="B196" s="36" t="s">
        <v>204</v>
      </c>
      <c r="C196" s="36" t="s">
        <v>50</v>
      </c>
      <c r="D196" s="36"/>
      <c r="E196" s="36" t="s">
        <v>61</v>
      </c>
      <c r="F196" s="36">
        <v>1</v>
      </c>
      <c r="G196" s="36" t="s">
        <v>53</v>
      </c>
      <c r="H196" s="36"/>
      <c r="I196" s="36">
        <v>2017</v>
      </c>
      <c r="J196" s="36">
        <v>2017</v>
      </c>
      <c r="K196" s="37">
        <v>148471000257</v>
      </c>
      <c r="L196" s="36">
        <v>11360</v>
      </c>
      <c r="M196" s="36"/>
      <c r="N196" s="36">
        <v>100</v>
      </c>
      <c r="O196" s="36">
        <v>3</v>
      </c>
      <c r="P196" s="36"/>
    </row>
    <row r="197" spans="1:17" ht="15.75" thickBot="1" x14ac:dyDescent="0.3">
      <c r="A197" s="36">
        <f t="shared" si="3"/>
        <v>170</v>
      </c>
      <c r="B197" s="36" t="s">
        <v>204</v>
      </c>
      <c r="C197" s="36" t="s">
        <v>50</v>
      </c>
      <c r="D197" s="36"/>
      <c r="E197" s="36" t="s">
        <v>61</v>
      </c>
      <c r="F197" s="36">
        <v>1</v>
      </c>
      <c r="G197" s="36" t="s">
        <v>53</v>
      </c>
      <c r="H197" s="36"/>
      <c r="I197" s="36">
        <v>2017</v>
      </c>
      <c r="J197" s="36">
        <v>2017</v>
      </c>
      <c r="K197" s="37">
        <v>148471000258</v>
      </c>
      <c r="L197" s="36">
        <v>11360</v>
      </c>
      <c r="M197" s="36"/>
      <c r="N197" s="36">
        <v>100</v>
      </c>
      <c r="O197" s="36">
        <v>3</v>
      </c>
      <c r="P197" s="36"/>
    </row>
    <row r="198" spans="1:17" ht="15.75" thickBot="1" x14ac:dyDescent="0.3">
      <c r="A198" s="36">
        <f t="shared" si="3"/>
        <v>171</v>
      </c>
      <c r="B198" s="36" t="s">
        <v>204</v>
      </c>
      <c r="C198" s="36" t="s">
        <v>50</v>
      </c>
      <c r="D198" s="36"/>
      <c r="E198" s="36" t="s">
        <v>61</v>
      </c>
      <c r="F198" s="36">
        <v>1</v>
      </c>
      <c r="G198" s="36" t="s">
        <v>53</v>
      </c>
      <c r="H198" s="36"/>
      <c r="I198" s="36">
        <v>2017</v>
      </c>
      <c r="J198" s="36">
        <v>2017</v>
      </c>
      <c r="K198" s="37">
        <v>148471000259</v>
      </c>
      <c r="L198" s="36">
        <v>11360</v>
      </c>
      <c r="M198" s="36"/>
      <c r="N198" s="36">
        <v>100</v>
      </c>
      <c r="O198" s="36">
        <v>3</v>
      </c>
      <c r="P198" s="36"/>
    </row>
    <row r="199" spans="1:17" ht="15.75" thickBot="1" x14ac:dyDescent="0.3">
      <c r="A199" s="36">
        <f t="shared" si="3"/>
        <v>172</v>
      </c>
      <c r="B199" s="36" t="s">
        <v>204</v>
      </c>
      <c r="C199" s="36" t="s">
        <v>50</v>
      </c>
      <c r="D199" s="36"/>
      <c r="E199" s="36" t="s">
        <v>61</v>
      </c>
      <c r="F199" s="36">
        <v>1</v>
      </c>
      <c r="G199" s="36" t="s">
        <v>53</v>
      </c>
      <c r="H199" s="36"/>
      <c r="I199" s="36">
        <v>2017</v>
      </c>
      <c r="J199" s="36">
        <v>2017</v>
      </c>
      <c r="K199" s="37">
        <v>148471000260</v>
      </c>
      <c r="L199" s="36">
        <v>11360</v>
      </c>
      <c r="M199" s="36"/>
      <c r="N199" s="36">
        <v>100</v>
      </c>
      <c r="O199" s="36">
        <v>3</v>
      </c>
      <c r="P199" s="36"/>
    </row>
    <row r="200" spans="1:17" ht="15.75" thickBot="1" x14ac:dyDescent="0.3">
      <c r="A200" s="36">
        <f t="shared" si="3"/>
        <v>173</v>
      </c>
      <c r="B200" s="36" t="s">
        <v>204</v>
      </c>
      <c r="C200" s="36" t="s">
        <v>50</v>
      </c>
      <c r="D200" s="36"/>
      <c r="E200" s="36" t="s">
        <v>61</v>
      </c>
      <c r="F200" s="36">
        <v>1</v>
      </c>
      <c r="G200" s="36" t="s">
        <v>53</v>
      </c>
      <c r="H200" s="36"/>
      <c r="I200" s="36">
        <v>2017</v>
      </c>
      <c r="J200" s="36">
        <v>2017</v>
      </c>
      <c r="K200" s="37">
        <v>148471000261</v>
      </c>
      <c r="L200" s="36">
        <v>11360</v>
      </c>
      <c r="M200" s="36"/>
      <c r="N200" s="36">
        <v>100</v>
      </c>
      <c r="O200" s="36">
        <v>3</v>
      </c>
      <c r="P200" s="36"/>
    </row>
    <row r="201" spans="1:17" ht="15.75" thickBot="1" x14ac:dyDescent="0.3">
      <c r="A201" s="36">
        <f t="shared" si="3"/>
        <v>174</v>
      </c>
      <c r="B201" s="36" t="s">
        <v>205</v>
      </c>
      <c r="C201" s="36" t="s">
        <v>50</v>
      </c>
      <c r="D201" s="36"/>
      <c r="E201" s="36" t="s">
        <v>61</v>
      </c>
      <c r="F201" s="36">
        <v>1</v>
      </c>
      <c r="G201" s="36" t="s">
        <v>147</v>
      </c>
      <c r="H201" s="36"/>
      <c r="I201" s="36">
        <v>2018</v>
      </c>
      <c r="J201" s="36">
        <v>2018</v>
      </c>
      <c r="K201" s="37">
        <v>148471000273</v>
      </c>
      <c r="L201" s="36">
        <v>15300</v>
      </c>
      <c r="M201" s="36">
        <v>850</v>
      </c>
      <c r="N201" s="36">
        <v>94</v>
      </c>
      <c r="O201" s="36">
        <v>3</v>
      </c>
      <c r="P201" s="36"/>
    </row>
    <row r="202" spans="1:17" ht="15.75" thickBot="1" x14ac:dyDescent="0.3">
      <c r="A202" s="36">
        <f t="shared" si="3"/>
        <v>175</v>
      </c>
      <c r="B202" s="36" t="s">
        <v>205</v>
      </c>
      <c r="C202" s="36" t="s">
        <v>50</v>
      </c>
      <c r="D202" s="36"/>
      <c r="E202" s="36" t="s">
        <v>61</v>
      </c>
      <c r="F202" s="36">
        <v>1</v>
      </c>
      <c r="G202" s="36" t="s">
        <v>147</v>
      </c>
      <c r="H202" s="36"/>
      <c r="I202" s="36">
        <v>2018</v>
      </c>
      <c r="J202" s="36">
        <v>2018</v>
      </c>
      <c r="K202" s="37">
        <v>148471000272</v>
      </c>
      <c r="L202" s="36">
        <v>15300</v>
      </c>
      <c r="M202" s="36">
        <v>850</v>
      </c>
      <c r="N202" s="36">
        <v>94</v>
      </c>
      <c r="O202" s="36">
        <v>3</v>
      </c>
      <c r="P202" s="36"/>
    </row>
    <row r="203" spans="1:17" ht="15.75" thickBot="1" x14ac:dyDescent="0.3">
      <c r="A203" s="36">
        <f t="shared" si="3"/>
        <v>176</v>
      </c>
      <c r="B203" s="36" t="s">
        <v>206</v>
      </c>
      <c r="C203" s="36" t="s">
        <v>50</v>
      </c>
      <c r="D203" s="36"/>
      <c r="E203" s="36" t="s">
        <v>61</v>
      </c>
      <c r="F203" s="36">
        <v>1</v>
      </c>
      <c r="G203" s="36" t="s">
        <v>147</v>
      </c>
      <c r="H203" s="36"/>
      <c r="I203" s="36">
        <v>2018</v>
      </c>
      <c r="J203" s="36">
        <v>2018</v>
      </c>
      <c r="K203" s="37">
        <v>148471000276</v>
      </c>
      <c r="L203" s="36">
        <v>30000</v>
      </c>
      <c r="M203" s="36">
        <v>1666.78</v>
      </c>
      <c r="N203" s="36">
        <v>94</v>
      </c>
      <c r="O203" s="36">
        <v>3</v>
      </c>
      <c r="P203" s="36"/>
    </row>
    <row r="204" spans="1:17" ht="15.75" thickBot="1" x14ac:dyDescent="0.3">
      <c r="A204" s="36">
        <f t="shared" si="3"/>
        <v>177</v>
      </c>
      <c r="B204" s="36" t="s">
        <v>206</v>
      </c>
      <c r="C204" s="36" t="s">
        <v>50</v>
      </c>
      <c r="D204" s="36"/>
      <c r="E204" s="36" t="s">
        <v>61</v>
      </c>
      <c r="F204" s="36">
        <v>1</v>
      </c>
      <c r="G204" s="36" t="s">
        <v>147</v>
      </c>
      <c r="H204" s="36"/>
      <c r="I204" s="36">
        <v>2018</v>
      </c>
      <c r="J204" s="36">
        <v>2018</v>
      </c>
      <c r="K204" s="37">
        <v>148471000277</v>
      </c>
      <c r="L204" s="36">
        <v>30000</v>
      </c>
      <c r="M204" s="36">
        <v>1666.78</v>
      </c>
      <c r="N204" s="36">
        <v>94</v>
      </c>
      <c r="O204" s="36">
        <v>3</v>
      </c>
      <c r="P204" s="36"/>
    </row>
    <row r="205" spans="1:17" ht="15.75" thickBot="1" x14ac:dyDescent="0.3">
      <c r="A205" s="36">
        <f t="shared" si="3"/>
        <v>178</v>
      </c>
      <c r="B205" s="36" t="s">
        <v>206</v>
      </c>
      <c r="C205" s="36" t="s">
        <v>50</v>
      </c>
      <c r="D205" s="36"/>
      <c r="E205" s="36" t="s">
        <v>61</v>
      </c>
      <c r="F205" s="36">
        <v>1</v>
      </c>
      <c r="G205" s="36" t="s">
        <v>147</v>
      </c>
      <c r="H205" s="36"/>
      <c r="I205" s="36">
        <v>2018</v>
      </c>
      <c r="J205" s="36">
        <v>2018</v>
      </c>
      <c r="K205" s="37">
        <v>148471000275</v>
      </c>
      <c r="L205" s="36">
        <v>30000</v>
      </c>
      <c r="M205" s="36">
        <v>1666.78</v>
      </c>
      <c r="N205" s="36">
        <v>94</v>
      </c>
      <c r="O205" s="36">
        <v>3</v>
      </c>
      <c r="P205" s="36"/>
    </row>
    <row r="206" spans="1:17" ht="15.75" thickBot="1" x14ac:dyDescent="0.3">
      <c r="A206" s="36">
        <f t="shared" si="3"/>
        <v>179</v>
      </c>
      <c r="B206" s="36" t="s">
        <v>206</v>
      </c>
      <c r="C206" s="36" t="s">
        <v>50</v>
      </c>
      <c r="D206" s="36"/>
      <c r="E206" s="36" t="s">
        <v>61</v>
      </c>
      <c r="F206" s="36">
        <v>1</v>
      </c>
      <c r="G206" s="36" t="s">
        <v>147</v>
      </c>
      <c r="H206" s="36"/>
      <c r="I206" s="36">
        <v>2018</v>
      </c>
      <c r="J206" s="36">
        <v>2018</v>
      </c>
      <c r="K206" s="37">
        <v>148471000274</v>
      </c>
      <c r="L206" s="36">
        <v>30000</v>
      </c>
      <c r="M206" s="36">
        <v>1666.78</v>
      </c>
      <c r="N206" s="36">
        <v>94</v>
      </c>
      <c r="O206" s="36">
        <v>3</v>
      </c>
      <c r="P206" s="36"/>
    </row>
    <row r="207" spans="1:17" ht="15.75" thickBot="1" x14ac:dyDescent="0.3">
      <c r="A207" s="36">
        <f t="shared" si="3"/>
        <v>180</v>
      </c>
      <c r="B207" s="36" t="s">
        <v>207</v>
      </c>
      <c r="C207" s="36" t="s">
        <v>50</v>
      </c>
      <c r="D207" s="36"/>
      <c r="E207" s="36"/>
      <c r="F207" s="36">
        <v>2</v>
      </c>
      <c r="G207" s="36" t="s">
        <v>53</v>
      </c>
      <c r="H207" s="36"/>
      <c r="I207" s="36">
        <v>2017</v>
      </c>
      <c r="J207" s="36">
        <v>2017</v>
      </c>
      <c r="K207" s="37">
        <v>66636</v>
      </c>
      <c r="L207" s="36">
        <v>3700</v>
      </c>
      <c r="M207" s="36"/>
      <c r="N207" s="36">
        <v>100</v>
      </c>
      <c r="O207" s="36">
        <v>3</v>
      </c>
      <c r="P207" s="36"/>
    </row>
    <row r="208" spans="1:17" ht="15.75" thickBot="1" x14ac:dyDescent="0.3">
      <c r="A208" s="36">
        <f t="shared" si="3"/>
        <v>181</v>
      </c>
      <c r="B208" s="36" t="s">
        <v>208</v>
      </c>
      <c r="C208" s="36" t="s">
        <v>50</v>
      </c>
      <c r="D208" s="36"/>
      <c r="E208" s="36"/>
      <c r="F208" s="36">
        <v>6</v>
      </c>
      <c r="G208" s="36" t="s">
        <v>53</v>
      </c>
      <c r="H208" s="36"/>
      <c r="I208" s="36">
        <v>2016</v>
      </c>
      <c r="J208" s="36">
        <v>2016</v>
      </c>
      <c r="K208" s="37">
        <v>66185</v>
      </c>
      <c r="L208" s="36">
        <v>9530</v>
      </c>
      <c r="M208" s="36"/>
      <c r="N208" s="36">
        <v>100</v>
      </c>
      <c r="O208" s="36">
        <v>3</v>
      </c>
      <c r="P208" s="36"/>
      <c r="Q208" s="41"/>
    </row>
    <row r="209" spans="1:17" ht="15.75" thickBot="1" x14ac:dyDescent="0.3">
      <c r="A209" s="36">
        <f t="shared" si="3"/>
        <v>182</v>
      </c>
      <c r="B209" s="36" t="s">
        <v>209</v>
      </c>
      <c r="C209" s="36" t="s">
        <v>50</v>
      </c>
      <c r="D209" s="36"/>
      <c r="E209" s="36"/>
      <c r="F209" s="36">
        <v>1</v>
      </c>
      <c r="G209" s="36" t="s">
        <v>53</v>
      </c>
      <c r="H209" s="36"/>
      <c r="I209" s="36">
        <v>2017</v>
      </c>
      <c r="J209" s="36">
        <v>2017</v>
      </c>
      <c r="K209" s="37">
        <v>66502</v>
      </c>
      <c r="L209" s="36">
        <v>5790</v>
      </c>
      <c r="M209" s="36"/>
      <c r="N209" s="36">
        <v>100</v>
      </c>
      <c r="O209" s="36">
        <v>3</v>
      </c>
      <c r="P209" s="36"/>
      <c r="Q209" s="41"/>
    </row>
    <row r="210" spans="1:17" ht="15.75" thickBot="1" x14ac:dyDescent="0.3">
      <c r="A210" s="36">
        <f t="shared" si="3"/>
        <v>183</v>
      </c>
      <c r="B210" s="36" t="s">
        <v>210</v>
      </c>
      <c r="C210" s="36" t="s">
        <v>50</v>
      </c>
      <c r="D210" s="36"/>
      <c r="E210" s="36"/>
      <c r="F210" s="36">
        <v>8</v>
      </c>
      <c r="G210" s="36" t="s">
        <v>53</v>
      </c>
      <c r="H210" s="36"/>
      <c r="I210" s="36">
        <v>2020</v>
      </c>
      <c r="J210" s="36">
        <v>2020</v>
      </c>
      <c r="K210" s="37">
        <v>67153</v>
      </c>
      <c r="L210" s="36">
        <v>18680</v>
      </c>
      <c r="M210" s="36"/>
      <c r="N210" s="36">
        <v>100</v>
      </c>
      <c r="O210" s="36">
        <v>3</v>
      </c>
      <c r="P210" s="36"/>
      <c r="Q210" s="41"/>
    </row>
    <row r="211" spans="1:17" ht="15.75" thickBo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9"/>
      <c r="L211" s="38"/>
      <c r="M211" s="38"/>
      <c r="N211" s="38"/>
      <c r="O211" s="38"/>
      <c r="P211" s="38"/>
      <c r="Q211" s="41"/>
    </row>
    <row r="212" spans="1:17" ht="15.75" thickBot="1" x14ac:dyDescent="0.3">
      <c r="A212" s="38"/>
      <c r="B212" s="38" t="s">
        <v>211</v>
      </c>
      <c r="C212" s="38"/>
      <c r="D212" s="38"/>
      <c r="E212" s="38"/>
      <c r="F212" s="38"/>
      <c r="G212" s="38"/>
      <c r="H212" s="38"/>
      <c r="I212" s="38"/>
      <c r="J212" s="38"/>
      <c r="K212" s="39"/>
      <c r="L212" s="38">
        <f>L12+L17+L26+L48+L73+L119+L169+L181</f>
        <v>4956825.879999999</v>
      </c>
      <c r="M212" s="38">
        <f>M12+M17+M26+M48+M73+M119+M169+M181</f>
        <v>777838.52999999991</v>
      </c>
      <c r="N212" s="38"/>
      <c r="O212" s="38"/>
      <c r="P212" s="38"/>
      <c r="Q212" s="41"/>
    </row>
    <row r="213" spans="1:17" ht="15.75" thickBot="1" x14ac:dyDescent="0.3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7"/>
      <c r="L213" s="36"/>
      <c r="M213" s="36"/>
      <c r="N213" s="36"/>
      <c r="O213" s="36"/>
      <c r="P213" s="36"/>
      <c r="Q213" s="41"/>
    </row>
    <row r="214" spans="1:17" s="19" customFormat="1" ht="15.75" thickBot="1" x14ac:dyDescent="0.3">
      <c r="A214" s="38"/>
      <c r="B214" s="38" t="s">
        <v>212</v>
      </c>
      <c r="C214" s="38"/>
      <c r="D214" s="38"/>
      <c r="E214" s="38"/>
      <c r="F214" s="38"/>
      <c r="G214" s="38"/>
      <c r="H214" s="38"/>
      <c r="I214" s="38"/>
      <c r="J214" s="38"/>
      <c r="K214" s="39"/>
      <c r="L214" s="38">
        <f>SUM(L215:L230)</f>
        <v>347916.17</v>
      </c>
      <c r="M214" s="38">
        <f>SUM(M215:M230)</f>
        <v>145666.32999999999</v>
      </c>
      <c r="N214" s="38"/>
      <c r="O214" s="38"/>
      <c r="P214" s="38"/>
      <c r="Q214" s="42"/>
    </row>
    <row r="215" spans="1:17" ht="15.75" thickBot="1" x14ac:dyDescent="0.3">
      <c r="A215" s="36">
        <f>A210+1</f>
        <v>184</v>
      </c>
      <c r="B215" s="36" t="s">
        <v>213</v>
      </c>
      <c r="C215" s="36" t="s">
        <v>50</v>
      </c>
      <c r="D215" s="36" t="s">
        <v>214</v>
      </c>
      <c r="E215" s="36" t="s">
        <v>66</v>
      </c>
      <c r="F215" s="36">
        <v>1</v>
      </c>
      <c r="G215" s="36" t="s">
        <v>67</v>
      </c>
      <c r="H215" s="36"/>
      <c r="I215" s="36">
        <v>2009</v>
      </c>
      <c r="J215" s="36">
        <v>2009</v>
      </c>
      <c r="K215" s="37">
        <v>14900700099</v>
      </c>
      <c r="L215" s="36">
        <v>26450.83</v>
      </c>
      <c r="M215" s="36"/>
      <c r="N215" s="36">
        <v>100</v>
      </c>
      <c r="O215" s="36">
        <v>10</v>
      </c>
      <c r="P215" s="36"/>
      <c r="Q215" s="41"/>
    </row>
    <row r="216" spans="1:17" ht="15.75" thickBot="1" x14ac:dyDescent="0.3">
      <c r="A216" s="36">
        <f t="shared" ref="A216:A230" si="4">A215+1</f>
        <v>185</v>
      </c>
      <c r="B216" s="36" t="s">
        <v>215</v>
      </c>
      <c r="C216" s="36" t="s">
        <v>50</v>
      </c>
      <c r="D216" s="36" t="s">
        <v>214</v>
      </c>
      <c r="E216" s="36" t="s">
        <v>66</v>
      </c>
      <c r="F216" s="36">
        <v>1</v>
      </c>
      <c r="G216" s="36" t="s">
        <v>67</v>
      </c>
      <c r="H216" s="36"/>
      <c r="I216" s="36">
        <v>2009</v>
      </c>
      <c r="J216" s="36">
        <v>2009</v>
      </c>
      <c r="K216" s="37">
        <v>14900600100</v>
      </c>
      <c r="L216" s="36">
        <v>23830.83</v>
      </c>
      <c r="M216" s="36"/>
      <c r="N216" s="36">
        <v>100</v>
      </c>
      <c r="O216" s="36">
        <v>10</v>
      </c>
      <c r="P216" s="36"/>
      <c r="Q216" s="41"/>
    </row>
    <row r="217" spans="1:17" ht="15.75" thickBot="1" x14ac:dyDescent="0.3">
      <c r="A217" s="36">
        <f t="shared" si="4"/>
        <v>186</v>
      </c>
      <c r="B217" s="36" t="s">
        <v>216</v>
      </c>
      <c r="C217" s="36" t="s">
        <v>50</v>
      </c>
      <c r="D217" s="36" t="s">
        <v>214</v>
      </c>
      <c r="E217" s="36" t="s">
        <v>66</v>
      </c>
      <c r="F217" s="36">
        <v>1</v>
      </c>
      <c r="G217" s="36" t="s">
        <v>67</v>
      </c>
      <c r="H217" s="36"/>
      <c r="I217" s="36">
        <v>2013</v>
      </c>
      <c r="J217" s="36">
        <v>2013</v>
      </c>
      <c r="K217" s="37">
        <v>14900600196</v>
      </c>
      <c r="L217" s="36">
        <v>13251.9</v>
      </c>
      <c r="M217" s="36">
        <v>3975.78</v>
      </c>
      <c r="N217" s="36">
        <v>70</v>
      </c>
      <c r="O217" s="36">
        <v>10</v>
      </c>
      <c r="P217" s="36"/>
      <c r="Q217" s="41"/>
    </row>
    <row r="218" spans="1:17" ht="15.75" thickBot="1" x14ac:dyDescent="0.3">
      <c r="A218" s="36">
        <f t="shared" si="4"/>
        <v>187</v>
      </c>
      <c r="B218" s="36" t="s">
        <v>217</v>
      </c>
      <c r="C218" s="36" t="s">
        <v>50</v>
      </c>
      <c r="D218" s="36" t="s">
        <v>214</v>
      </c>
      <c r="E218" s="36" t="s">
        <v>66</v>
      </c>
      <c r="F218" s="36">
        <v>1</v>
      </c>
      <c r="G218" s="36" t="s">
        <v>53</v>
      </c>
      <c r="H218" s="36"/>
      <c r="I218" s="36">
        <v>2010</v>
      </c>
      <c r="J218" s="36">
        <v>2010</v>
      </c>
      <c r="K218" s="37">
        <v>14850431139</v>
      </c>
      <c r="L218" s="36">
        <v>3382.5</v>
      </c>
      <c r="M218" s="36"/>
      <c r="N218" s="36">
        <v>100</v>
      </c>
      <c r="O218" s="36">
        <v>3</v>
      </c>
      <c r="P218" s="36"/>
      <c r="Q218" s="41"/>
    </row>
    <row r="219" spans="1:17" ht="15.75" thickBot="1" x14ac:dyDescent="0.3">
      <c r="A219" s="36">
        <f t="shared" si="4"/>
        <v>188</v>
      </c>
      <c r="B219" s="36" t="s">
        <v>218</v>
      </c>
      <c r="C219" s="36" t="s">
        <v>50</v>
      </c>
      <c r="D219" s="36" t="s">
        <v>214</v>
      </c>
      <c r="E219" s="36" t="s">
        <v>145</v>
      </c>
      <c r="F219" s="36">
        <v>1</v>
      </c>
      <c r="G219" s="36" t="s">
        <v>53</v>
      </c>
      <c r="H219" s="36"/>
      <c r="I219" s="36">
        <v>2015</v>
      </c>
      <c r="J219" s="36">
        <v>2015</v>
      </c>
      <c r="K219" s="37">
        <v>14900700217</v>
      </c>
      <c r="L219" s="36">
        <v>35980</v>
      </c>
      <c r="M219" s="36">
        <v>14692.07</v>
      </c>
      <c r="N219" s="36">
        <v>59</v>
      </c>
      <c r="O219" s="36">
        <v>10</v>
      </c>
      <c r="P219" s="36"/>
      <c r="Q219" s="41"/>
    </row>
    <row r="220" spans="1:17" ht="15.75" thickBot="1" x14ac:dyDescent="0.3">
      <c r="A220" s="36">
        <f t="shared" si="4"/>
        <v>189</v>
      </c>
      <c r="B220" s="36" t="s">
        <v>219</v>
      </c>
      <c r="C220" s="36" t="s">
        <v>50</v>
      </c>
      <c r="D220" s="36" t="s">
        <v>214</v>
      </c>
      <c r="E220" s="36" t="s">
        <v>145</v>
      </c>
      <c r="F220" s="36">
        <v>1</v>
      </c>
      <c r="G220" s="36" t="s">
        <v>53</v>
      </c>
      <c r="H220" s="36"/>
      <c r="I220" s="36">
        <v>2015</v>
      </c>
      <c r="J220" s="36">
        <v>2015</v>
      </c>
      <c r="K220" s="37">
        <v>14900700218</v>
      </c>
      <c r="L220" s="36">
        <v>14980</v>
      </c>
      <c r="M220" s="36">
        <v>6117.07</v>
      </c>
      <c r="N220" s="36">
        <v>59</v>
      </c>
      <c r="O220" s="36">
        <v>10</v>
      </c>
      <c r="P220" s="36"/>
      <c r="Q220" s="41"/>
    </row>
    <row r="221" spans="1:17" ht="15.75" thickBot="1" x14ac:dyDescent="0.3">
      <c r="A221" s="36">
        <f t="shared" si="4"/>
        <v>190</v>
      </c>
      <c r="B221" s="36" t="s">
        <v>220</v>
      </c>
      <c r="C221" s="36" t="s">
        <v>50</v>
      </c>
      <c r="D221" s="36" t="s">
        <v>214</v>
      </c>
      <c r="E221" s="36" t="s">
        <v>145</v>
      </c>
      <c r="F221" s="36">
        <v>1</v>
      </c>
      <c r="G221" s="36" t="s">
        <v>53</v>
      </c>
      <c r="H221" s="36"/>
      <c r="I221" s="36">
        <v>2015</v>
      </c>
      <c r="J221" s="36">
        <v>2015</v>
      </c>
      <c r="K221" s="37">
        <v>14900600219</v>
      </c>
      <c r="L221" s="36">
        <v>39325.199999999997</v>
      </c>
      <c r="M221" s="36">
        <v>16057.79</v>
      </c>
      <c r="N221" s="36">
        <v>59</v>
      </c>
      <c r="O221" s="36">
        <v>10</v>
      </c>
      <c r="P221" s="36"/>
      <c r="Q221" s="41"/>
    </row>
    <row r="222" spans="1:17" ht="15.75" thickBot="1" x14ac:dyDescent="0.3">
      <c r="A222" s="36">
        <f t="shared" si="4"/>
        <v>191</v>
      </c>
      <c r="B222" s="36" t="s">
        <v>221</v>
      </c>
      <c r="C222" s="36" t="s">
        <v>50</v>
      </c>
      <c r="D222" s="36" t="s">
        <v>214</v>
      </c>
      <c r="E222" s="36" t="s">
        <v>66</v>
      </c>
      <c r="F222" s="36">
        <v>1</v>
      </c>
      <c r="G222" s="36" t="s">
        <v>53</v>
      </c>
      <c r="H222" s="36"/>
      <c r="I222" s="36">
        <v>2016</v>
      </c>
      <c r="J222" s="36">
        <v>2016</v>
      </c>
      <c r="K222" s="37">
        <v>14851830231</v>
      </c>
      <c r="L222" s="36">
        <v>10799.65</v>
      </c>
      <c r="M222" s="36">
        <v>1620.16</v>
      </c>
      <c r="N222" s="36">
        <v>85</v>
      </c>
      <c r="O222" s="36">
        <v>5</v>
      </c>
      <c r="P222" s="36"/>
      <c r="Q222" s="41"/>
    </row>
    <row r="223" spans="1:17" ht="15.75" thickBot="1" x14ac:dyDescent="0.3">
      <c r="A223" s="36">
        <f t="shared" si="4"/>
        <v>192</v>
      </c>
      <c r="B223" s="36" t="s">
        <v>222</v>
      </c>
      <c r="C223" s="36" t="s">
        <v>50</v>
      </c>
      <c r="D223" s="36" t="s">
        <v>214</v>
      </c>
      <c r="E223" s="36" t="s">
        <v>66</v>
      </c>
      <c r="F223" s="36">
        <v>1</v>
      </c>
      <c r="G223" s="36" t="s">
        <v>53</v>
      </c>
      <c r="H223" s="36"/>
      <c r="I223" s="36">
        <v>2017</v>
      </c>
      <c r="J223" s="36">
        <v>2017</v>
      </c>
      <c r="K223" s="37">
        <v>148521000237</v>
      </c>
      <c r="L223" s="36">
        <v>20650</v>
      </c>
      <c r="M223" s="36">
        <v>4474.01</v>
      </c>
      <c r="N223" s="36">
        <v>78</v>
      </c>
      <c r="O223" s="36">
        <v>5</v>
      </c>
      <c r="P223" s="36"/>
      <c r="Q223" s="41"/>
    </row>
    <row r="224" spans="1:17" ht="15.75" thickBot="1" x14ac:dyDescent="0.3">
      <c r="A224" s="36">
        <f t="shared" si="4"/>
        <v>193</v>
      </c>
      <c r="B224" s="36" t="s">
        <v>223</v>
      </c>
      <c r="C224" s="36" t="s">
        <v>50</v>
      </c>
      <c r="D224" s="36" t="s">
        <v>214</v>
      </c>
      <c r="E224" s="36" t="s">
        <v>66</v>
      </c>
      <c r="F224" s="36">
        <v>1</v>
      </c>
      <c r="G224" s="36" t="s">
        <v>53</v>
      </c>
      <c r="H224" s="36"/>
      <c r="I224" s="36">
        <v>2017</v>
      </c>
      <c r="J224" s="36">
        <v>2017</v>
      </c>
      <c r="K224" s="37">
        <v>149007000236</v>
      </c>
      <c r="L224" s="36">
        <v>44662.5</v>
      </c>
      <c r="M224" s="36">
        <v>27169.57</v>
      </c>
      <c r="N224" s="36">
        <v>39</v>
      </c>
      <c r="O224" s="36">
        <v>10</v>
      </c>
      <c r="P224" s="36"/>
      <c r="Q224" s="41"/>
    </row>
    <row r="225" spans="1:16" ht="15.75" thickBot="1" x14ac:dyDescent="0.3">
      <c r="A225" s="36">
        <f t="shared" si="4"/>
        <v>194</v>
      </c>
      <c r="B225" s="43" t="s">
        <v>224</v>
      </c>
      <c r="C225" s="43" t="s">
        <v>50</v>
      </c>
      <c r="D225" s="43" t="s">
        <v>214</v>
      </c>
      <c r="E225" s="43" t="s">
        <v>66</v>
      </c>
      <c r="F225" s="43">
        <v>1</v>
      </c>
      <c r="G225" s="43" t="s">
        <v>53</v>
      </c>
      <c r="H225" s="43"/>
      <c r="I225" s="43">
        <v>2017</v>
      </c>
      <c r="J225" s="43">
        <v>2017</v>
      </c>
      <c r="K225" s="44">
        <v>149006000238</v>
      </c>
      <c r="L225" s="43">
        <v>46589.37</v>
      </c>
      <c r="M225" s="43">
        <v>28342.09</v>
      </c>
      <c r="N225" s="43">
        <v>39</v>
      </c>
      <c r="O225" s="43">
        <v>10</v>
      </c>
      <c r="P225" s="43"/>
    </row>
    <row r="226" spans="1:16" ht="15.75" thickBot="1" x14ac:dyDescent="0.3">
      <c r="A226" s="36">
        <f t="shared" si="4"/>
        <v>195</v>
      </c>
      <c r="B226" s="43" t="s">
        <v>225</v>
      </c>
      <c r="C226" s="43" t="s">
        <v>50</v>
      </c>
      <c r="D226" s="43" t="s">
        <v>214</v>
      </c>
      <c r="E226" s="43" t="s">
        <v>66</v>
      </c>
      <c r="F226" s="43">
        <v>1</v>
      </c>
      <c r="G226" s="43" t="s">
        <v>53</v>
      </c>
      <c r="H226" s="43"/>
      <c r="I226" s="43">
        <v>2017</v>
      </c>
      <c r="J226" s="43">
        <v>2017</v>
      </c>
      <c r="K226" s="44">
        <v>148471000239</v>
      </c>
      <c r="L226" s="43">
        <v>6912.5</v>
      </c>
      <c r="M226" s="43">
        <v>3044.87</v>
      </c>
      <c r="N226" s="43">
        <v>56</v>
      </c>
      <c r="O226" s="43">
        <v>7</v>
      </c>
      <c r="P226" s="43"/>
    </row>
    <row r="227" spans="1:16" ht="15.75" thickBot="1" x14ac:dyDescent="0.3">
      <c r="A227" s="36">
        <f t="shared" si="4"/>
        <v>196</v>
      </c>
      <c r="B227" s="43" t="s">
        <v>225</v>
      </c>
      <c r="C227" s="43" t="s">
        <v>50</v>
      </c>
      <c r="D227" s="43" t="s">
        <v>214</v>
      </c>
      <c r="E227" s="43" t="s">
        <v>66</v>
      </c>
      <c r="F227" s="43">
        <v>1</v>
      </c>
      <c r="G227" s="43" t="s">
        <v>53</v>
      </c>
      <c r="H227" s="43"/>
      <c r="I227" s="43">
        <v>2017</v>
      </c>
      <c r="J227" s="43">
        <v>2017</v>
      </c>
      <c r="K227" s="44">
        <v>148471000240</v>
      </c>
      <c r="L227" s="43">
        <v>6912.5</v>
      </c>
      <c r="M227" s="43">
        <v>3044.87</v>
      </c>
      <c r="N227" s="43">
        <v>56</v>
      </c>
      <c r="O227" s="43">
        <v>7</v>
      </c>
      <c r="P227" s="43"/>
    </row>
    <row r="228" spans="1:16" ht="15.75" thickBot="1" x14ac:dyDescent="0.3">
      <c r="A228" s="36">
        <f t="shared" si="4"/>
        <v>197</v>
      </c>
      <c r="B228" s="43" t="s">
        <v>226</v>
      </c>
      <c r="C228" s="43" t="s">
        <v>50</v>
      </c>
      <c r="D228" s="43" t="s">
        <v>214</v>
      </c>
      <c r="E228" s="43" t="s">
        <v>66</v>
      </c>
      <c r="F228" s="43">
        <v>1</v>
      </c>
      <c r="G228" s="43" t="s">
        <v>53</v>
      </c>
      <c r="H228" s="43"/>
      <c r="I228" s="43">
        <v>2020</v>
      </c>
      <c r="J228" s="43">
        <v>2020</v>
      </c>
      <c r="K228" s="44">
        <v>148521000301</v>
      </c>
      <c r="L228" s="43">
        <v>20416.669999999998</v>
      </c>
      <c r="M228" s="43">
        <v>20416.669999999998</v>
      </c>
      <c r="N228" s="43"/>
      <c r="O228" s="43">
        <v>5</v>
      </c>
      <c r="P228" s="43"/>
    </row>
    <row r="229" spans="1:16" ht="15.75" thickBot="1" x14ac:dyDescent="0.3">
      <c r="A229" s="36">
        <f t="shared" si="4"/>
        <v>198</v>
      </c>
      <c r="B229" s="43" t="s">
        <v>227</v>
      </c>
      <c r="C229" s="43" t="s">
        <v>50</v>
      </c>
      <c r="D229" s="43" t="s">
        <v>214</v>
      </c>
      <c r="E229" s="43" t="s">
        <v>145</v>
      </c>
      <c r="F229" s="43">
        <v>1</v>
      </c>
      <c r="G229" s="43" t="s">
        <v>53</v>
      </c>
      <c r="H229" s="43"/>
      <c r="I229" s="43">
        <v>2015</v>
      </c>
      <c r="J229" s="43">
        <v>2015</v>
      </c>
      <c r="K229" s="44">
        <v>14901000216</v>
      </c>
      <c r="L229" s="43">
        <v>6301.1</v>
      </c>
      <c r="M229" s="43"/>
      <c r="N229" s="43">
        <v>100</v>
      </c>
      <c r="O229" s="43">
        <v>5</v>
      </c>
      <c r="P229" s="43"/>
    </row>
    <row r="230" spans="1:16" ht="15.75" thickBot="1" x14ac:dyDescent="0.3">
      <c r="A230" s="36">
        <f t="shared" si="4"/>
        <v>199</v>
      </c>
      <c r="B230" s="43" t="s">
        <v>228</v>
      </c>
      <c r="C230" s="43" t="s">
        <v>50</v>
      </c>
      <c r="D230" s="43" t="s">
        <v>214</v>
      </c>
      <c r="E230" s="43" t="s">
        <v>66</v>
      </c>
      <c r="F230" s="43">
        <v>1</v>
      </c>
      <c r="G230" s="43" t="s">
        <v>53</v>
      </c>
      <c r="H230" s="43"/>
      <c r="I230" s="43">
        <v>2017</v>
      </c>
      <c r="J230" s="43">
        <v>2017</v>
      </c>
      <c r="K230" s="44">
        <v>1490060000250</v>
      </c>
      <c r="L230" s="43">
        <v>27470.62</v>
      </c>
      <c r="M230" s="43">
        <v>16711.38</v>
      </c>
      <c r="N230" s="43">
        <v>39</v>
      </c>
      <c r="O230" s="43">
        <v>10</v>
      </c>
      <c r="P230" s="43"/>
    </row>
    <row r="231" spans="1:16" ht="25.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3"/>
    </row>
    <row r="232" spans="1:16" ht="15.75" thickBot="1" x14ac:dyDescent="0.3">
      <c r="A232" s="4" t="s">
        <v>0</v>
      </c>
      <c r="B232" s="5" t="s">
        <v>1</v>
      </c>
      <c r="C232" s="5" t="s">
        <v>1</v>
      </c>
      <c r="D232" s="5" t="s">
        <v>1</v>
      </c>
      <c r="E232" s="5" t="s">
        <v>1</v>
      </c>
      <c r="F232" s="5"/>
      <c r="G232" s="5" t="s">
        <v>1</v>
      </c>
      <c r="H232" s="5" t="s">
        <v>1</v>
      </c>
      <c r="I232" s="5" t="s">
        <v>1</v>
      </c>
      <c r="J232" s="5" t="s">
        <v>1</v>
      </c>
      <c r="K232" s="5" t="s">
        <v>1</v>
      </c>
      <c r="L232" s="5">
        <f>L214+L212</f>
        <v>5304742.0499999989</v>
      </c>
      <c r="M232" s="5">
        <f>M214+M212</f>
        <v>923504.85999999987</v>
      </c>
      <c r="N232" s="5" t="s">
        <v>1</v>
      </c>
      <c r="O232" s="5" t="s">
        <v>1</v>
      </c>
      <c r="P232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2021-09-20T05:43:29Z</dcterms:modified>
</cp:coreProperties>
</file>