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Lab_Ecosist_nat_antrop" sheetId="7" r:id="rId2"/>
    <sheet name="Stationar_Ecologic_Hâncesti" sheetId="9" r:id="rId3"/>
    <sheet name="Grup_cer_Ecobiochimie silvica" sheetId="10" r:id="rId4"/>
  </sheets>
  <calcPr calcId="144525"/>
</workbook>
</file>

<file path=xl/sharedStrings.xml><?xml version="1.0" encoding="utf-8"?>
<sst xmlns="http://schemas.openxmlformats.org/spreadsheetml/2006/main" count="251" uniqueCount="156">
  <si>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</si>
  <si>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</si>
  <si>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</si>
  <si>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</si>
  <si>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</si>
  <si>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</si>
  <si>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</si>
  <si>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</si>
  <si>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</si>
  <si>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</si>
  <si>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</si>
  <si>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</si>
  <si>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</si>
  <si>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</si>
  <si>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</si>
  <si>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</si>
  <si>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</si>
  <si>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</si>
  <si>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</si>
  <si>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</si>
  <si>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</si>
  <si>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</si>
  <si>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</si>
  <si>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</si>
  <si>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</si>
  <si>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</si>
  <si>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</si>
  <si>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</si>
  <si>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</si>
  <si>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</si>
  <si>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</si>
  <si>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</si>
  <si>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</si>
  <si>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</si>
  <si>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</si>
  <si>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</si>
  <si>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</si>
  <si>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</si>
  <si>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</si>
  <si>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</si>
  <si>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Balanta AD 200,0001</t>
  </si>
  <si>
    <t>31.12.2014</t>
  </si>
  <si>
    <t>Balanta Analitica model AS 220/C2</t>
  </si>
  <si>
    <t>16.12.2013</t>
  </si>
  <si>
    <t>Balanta AX VS A 500</t>
  </si>
  <si>
    <t>30.11.2004</t>
  </si>
  <si>
    <t>Balanta de precizie KERN 400/0.01g cu greutate de</t>
  </si>
  <si>
    <t>01.10.2007</t>
  </si>
  <si>
    <t>Bloc de sistema computer</t>
  </si>
  <si>
    <t>22.11.2007</t>
  </si>
  <si>
    <t>Camera web Xiaomi Mijia FHD</t>
  </si>
  <si>
    <t>16.04.2021</t>
  </si>
  <si>
    <t>Complete gas chromatograph system, GS-4022A</t>
  </si>
  <si>
    <t>20.07.2012</t>
  </si>
  <si>
    <t>Computator Samsung 15/17</t>
  </si>
  <si>
    <t>30.03.2004</t>
  </si>
  <si>
    <t>Computer CPU Intel Core i3-4130 3.4GHz</t>
  </si>
  <si>
    <t>30.11.2013</t>
  </si>
  <si>
    <t>18.06.2014</t>
  </si>
  <si>
    <t>Computer CPU Intel Core i3-4150 3.5GHz</t>
  </si>
  <si>
    <t>24.11.2014</t>
  </si>
  <si>
    <t>Computer MB S775 Gb</t>
  </si>
  <si>
    <t>26.10.2011</t>
  </si>
  <si>
    <t>Dispozitiv pentru colectarea probelor</t>
  </si>
  <si>
    <t>18.02.2008</t>
  </si>
  <si>
    <t>Distilator de apa, 841920000</t>
  </si>
  <si>
    <t>14.09.2011</t>
  </si>
  <si>
    <t>Dnepr DX 416-7-410</t>
  </si>
  <si>
    <t>23.04.2007</t>
  </si>
  <si>
    <t>Dulap de uscat 2B-151</t>
  </si>
  <si>
    <t>27.10.2008</t>
  </si>
  <si>
    <t>Dulap Ventelatie</t>
  </si>
  <si>
    <t>31.12.2004</t>
  </si>
  <si>
    <t>Frigider</t>
  </si>
  <si>
    <t>25.10.2010</t>
  </si>
  <si>
    <t>Frigider DX-431-7-010</t>
  </si>
  <si>
    <t>10.12.2012</t>
  </si>
  <si>
    <t>HP LaserJet P2035 Printer, Up to 30ppm</t>
  </si>
  <si>
    <t>HP LaserJet Pro M1132</t>
  </si>
  <si>
    <t>28.06.2013</t>
  </si>
  <si>
    <t>HP Scanjet G4010 Photo Scanner up to 4800x9600dpi</t>
  </si>
  <si>
    <t>Incalzitor de apa ARISTON PRO OR 15</t>
  </si>
  <si>
    <t>12.12.2013</t>
  </si>
  <si>
    <t>incalzitor electric</t>
  </si>
  <si>
    <t>28.11.2011</t>
  </si>
  <si>
    <t>Ionometru 160M</t>
  </si>
  <si>
    <t>Laboratory Reductor - C200/2B</t>
  </si>
  <si>
    <t>Microscop bin micmed 5</t>
  </si>
  <si>
    <t>Moisture meter Serial Number 1262-8</t>
  </si>
  <si>
    <t>Notebook Acer Aspire Black</t>
  </si>
  <si>
    <t>19.11.2010</t>
  </si>
  <si>
    <t>Notebook AGER eMachines eME725</t>
  </si>
  <si>
    <t>29.12.2009</t>
  </si>
  <si>
    <t>Oximetru AJA101</t>
  </si>
  <si>
    <t>09.01.2007</t>
  </si>
  <si>
    <t>Photo Camera Canon EOS 600D</t>
  </si>
  <si>
    <t>25.10.2011</t>
  </si>
  <si>
    <t>Printer HP ColorLaserJet Pro 200 M251NW</t>
  </si>
  <si>
    <t>Printer/Copir/Scaner Canon i-Sensys MF3010</t>
  </si>
  <si>
    <t>10.05.2017</t>
  </si>
  <si>
    <t>Spectrofotometru digital, 90273000</t>
  </si>
  <si>
    <t>10.09.2011</t>
  </si>
  <si>
    <t>Spectroscan MAX-G Complexul 498980</t>
  </si>
  <si>
    <t>30.06.2004</t>
  </si>
  <si>
    <t>Spetometru DR 2500</t>
  </si>
  <si>
    <t>30.12.2004</t>
  </si>
  <si>
    <t>Steel cylinder for compressed gases, 40 liters</t>
  </si>
  <si>
    <t>Work Station</t>
  </si>
  <si>
    <t>03.04.2007</t>
  </si>
  <si>
    <t>Dulap cu sticla K-8</t>
  </si>
  <si>
    <t>31.01.2001</t>
  </si>
  <si>
    <t>Dulap pentru haine 800x400x1950</t>
  </si>
  <si>
    <t>13.12.2010</t>
  </si>
  <si>
    <t>Dulap pt haine K-10</t>
  </si>
  <si>
    <t>31.01.2000</t>
  </si>
  <si>
    <t>Fotoliu RIVA T-C-11</t>
  </si>
  <si>
    <t>Masa 1400x700x750 cu noptiera</t>
  </si>
  <si>
    <t>Masa 1500x1500x750 cu noptiera</t>
  </si>
  <si>
    <t>Masa 1600x800x750 cu noptiera</t>
  </si>
  <si>
    <t>Masa Bumerang</t>
  </si>
  <si>
    <t>31.01.2003</t>
  </si>
  <si>
    <t>Masa cu 2 noptiere</t>
  </si>
  <si>
    <t>30.06.2006</t>
  </si>
  <si>
    <t>Masa pt calculator cu hutch AC-22</t>
  </si>
  <si>
    <t>Safeu metalic</t>
  </si>
  <si>
    <t>Scaun de birou</t>
  </si>
  <si>
    <t>Scaun ISO</t>
  </si>
  <si>
    <t>Scaune 1120</t>
  </si>
  <si>
    <t>Scaune 1120 NOH</t>
  </si>
  <si>
    <t>Scaune 1ISO 56516</t>
  </si>
  <si>
    <t>17.08.2012</t>
  </si>
  <si>
    <t>Stelaj</t>
  </si>
  <si>
    <t>31.12.2013</t>
  </si>
  <si>
    <t>Stelaj K1 900x300x2156</t>
  </si>
  <si>
    <t>23.05.2008</t>
  </si>
  <si>
    <t>TOTAL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</si>
  <si>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</si>
  <si>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</si>
  <si>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</si>
  <si>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</si>
  <si>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</si>
  <si>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</si>
  <si>
    <t>Balanta analitica VLR-200</t>
  </si>
  <si>
    <t>Dozator prelevator de aer</t>
  </si>
  <si>
    <t>24.10.2007</t>
  </si>
  <si>
    <t>18.10.2008</t>
  </si>
  <si>
    <t>Perforator Dozator</t>
  </si>
  <si>
    <t>30.10.2001</t>
  </si>
  <si>
    <t>Statie de meteorologie, hidrologie Pluviometru</t>
  </si>
  <si>
    <t>Universitat Basel</t>
  </si>
  <si>
    <t>17.09.2018</t>
  </si>
  <si>
    <t>21.5' Ager Led V6 V226HQLBBD Black</t>
  </si>
  <si>
    <t>28.03.2016</t>
  </si>
  <si>
    <t>GPSMAP-62S, GPS receptor GARMIN</t>
  </si>
  <si>
    <t>Work station PC-1034 Mp</t>
  </si>
  <si>
    <t>28.12.2015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</si>
</sst>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8"/>
      <name val="Arial"/>
      <charset val="134"/>
    </font>
    <font>
      <b/>
      <sz val="11"/>
      <color theme="1"/>
      <name val="Calibri"/>
      <charset val="204"/>
      <scheme val="minor"/>
    </font>
    <font>
      <b/>
      <sz val="8"/>
      <name val="Arial"/>
      <charset val="134"/>
    </font>
    <font>
      <sz val="9"/>
      <color theme="1"/>
      <name val="Times New Roman"/>
      <charset val="134"/>
    </font>
    <font>
      <sz val="8"/>
      <color rgb="FF00B050"/>
      <name val="Arial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19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/>
    <xf numFmtId="0" fontId="13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/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2" fillId="0" borderId="1" xfId="46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42" applyFont="1" applyBorder="1" applyAlignment="1">
      <alignment horizontal="left" wrapText="1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/>
    <xf numFmtId="0" fontId="0" fillId="0" borderId="10" xfId="0" applyFont="1" applyBorder="1"/>
    <xf numFmtId="0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46" applyNumberFormat="1" applyFont="1" applyBorder="1" applyAlignment="1">
      <alignment horizontal="left"/>
    </xf>
    <xf numFmtId="2" fontId="2" fillId="0" borderId="1" xfId="46" applyNumberFormat="1" applyFont="1" applyBorder="1" applyAlignment="1">
      <alignment horizontal="right"/>
    </xf>
    <xf numFmtId="2" fontId="0" fillId="0" borderId="1" xfId="0" applyNumberFormat="1" applyFont="1" applyBorder="1" applyAlignment="1"/>
    <xf numFmtId="1" fontId="2" fillId="0" borderId="1" xfId="42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2" fillId="0" borderId="1" xfId="42" applyFont="1" applyBorder="1" applyAlignment="1">
      <alignment horizontal="left"/>
    </xf>
    <xf numFmtId="1" fontId="2" fillId="0" borderId="1" xfId="42" applyNumberFormat="1" applyFont="1" applyBorder="1" applyAlignment="1">
      <alignment horizontal="left"/>
    </xf>
    <xf numFmtId="2" fontId="2" fillId="0" borderId="1" xfId="42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1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0" fillId="0" borderId="5" xfId="0" applyNumberFormat="1" applyFont="1" applyBorder="1" applyAlignment="1"/>
    <xf numFmtId="0" fontId="0" fillId="0" borderId="5" xfId="0" applyNumberFormat="1" applyFont="1" applyBorder="1" applyAlignment="1"/>
    <xf numFmtId="2" fontId="0" fillId="0" borderId="5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2" fontId="4" fillId="0" borderId="9" xfId="0" applyNumberFormat="1" applyFont="1" applyBorder="1" applyAlignment="1"/>
    <xf numFmtId="0" fontId="4" fillId="0" borderId="4" xfId="0" applyNumberFormat="1" applyFont="1" applyBorder="1" applyAlignment="1">
      <alignment horizontal="right"/>
    </xf>
    <xf numFmtId="0" fontId="4" fillId="0" borderId="11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46" applyNumberFormat="1" applyFont="1" applyBorder="1" applyAlignment="1">
      <alignment horizontal="right"/>
    </xf>
    <xf numFmtId="2" fontId="2" fillId="2" borderId="1" xfId="42" applyNumberFormat="1" applyFont="1" applyFill="1" applyBorder="1" applyAlignment="1">
      <alignment horizontal="right"/>
    </xf>
    <xf numFmtId="0" fontId="2" fillId="2" borderId="1" xfId="42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2" borderId="12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Обычный_Grigoras" xfId="46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93" t="s">
        <v>0</v>
      </c>
    </row>
    <row r="2" s="91" customFormat="1" spans="1:1">
      <c r="A2" s="91" t="s">
        <v>1</v>
      </c>
    </row>
    <row r="4" s="92" customFormat="1" spans="1:3">
      <c r="A4" s="94" t="s">
        <v>2</v>
      </c>
      <c r="B4" s="95"/>
      <c r="C4" s="95"/>
    </row>
    <row r="5" s="92" customFormat="1" spans="1:3">
      <c r="A5" s="96" t="s">
        <v>3</v>
      </c>
      <c r="B5" s="97"/>
      <c r="C5" s="97"/>
    </row>
    <row r="6" s="92" customFormat="1" ht="31.5" customHeight="1" spans="1:3">
      <c r="A6" s="98"/>
      <c r="B6" s="98" t="s">
        <v>4</v>
      </c>
      <c r="C6" s="98" t="s">
        <v>5</v>
      </c>
    </row>
    <row r="7" s="92" customFormat="1" spans="1:3">
      <c r="A7" s="98" t="s">
        <v>6</v>
      </c>
      <c r="B7" s="99"/>
      <c r="C7" s="99"/>
    </row>
    <row r="8" s="92" customFormat="1" spans="1:3">
      <c r="A8" s="98" t="s">
        <v>7</v>
      </c>
      <c r="B8" s="99"/>
      <c r="C8" s="99"/>
    </row>
    <row r="9" s="92" customFormat="1" spans="1:3">
      <c r="A9" s="98" t="s">
        <v>8</v>
      </c>
      <c r="B9" s="99"/>
      <c r="C9" s="99"/>
    </row>
    <row r="10" s="92" customFormat="1" spans="1:3">
      <c r="A10" s="95"/>
      <c r="B10" s="95"/>
      <c r="C10" s="95"/>
    </row>
    <row r="11" s="92" customFormat="1" spans="1:3">
      <c r="A11" s="94" t="s">
        <v>9</v>
      </c>
      <c r="B11" s="95"/>
      <c r="C11" s="95"/>
    </row>
    <row r="12" s="92" customFormat="1" spans="1:3">
      <c r="A12" s="96" t="s">
        <v>3</v>
      </c>
      <c r="B12" s="100"/>
      <c r="C12" s="100"/>
    </row>
    <row r="13" s="92" customFormat="1" ht="30" customHeight="1" spans="1:3">
      <c r="A13" s="98"/>
      <c r="B13" s="98" t="s">
        <v>4</v>
      </c>
      <c r="C13" s="98" t="s">
        <v>5</v>
      </c>
    </row>
    <row r="14" s="92" customFormat="1" spans="1:3">
      <c r="A14" s="98" t="s">
        <v>10</v>
      </c>
      <c r="B14" s="99"/>
      <c r="C14" s="99"/>
    </row>
    <row r="15" s="92" customFormat="1" spans="1:3">
      <c r="A15" s="98" t="s">
        <v>11</v>
      </c>
      <c r="B15" s="99"/>
      <c r="C15" s="99"/>
    </row>
    <row r="16" s="92" customFormat="1" spans="1:3">
      <c r="A16" s="98" t="s">
        <v>12</v>
      </c>
      <c r="B16" s="99"/>
      <c r="C16" s="99"/>
    </row>
    <row r="17" s="92" customFormat="1" spans="1:3">
      <c r="A17" s="95"/>
      <c r="B17" s="95"/>
      <c r="C17" s="95"/>
    </row>
    <row r="18" s="92" customFormat="1" spans="1:3">
      <c r="A18" s="94" t="s">
        <v>13</v>
      </c>
      <c r="B18" s="101"/>
      <c r="C18" s="101"/>
    </row>
    <row r="19" s="92" customFormat="1" spans="1:3">
      <c r="A19" s="96" t="s">
        <v>14</v>
      </c>
      <c r="B19" s="102"/>
      <c r="C19" s="102"/>
    </row>
    <row r="20" s="92" customFormat="1" ht="30" customHeight="1" spans="1:3">
      <c r="A20" s="98"/>
      <c r="B20" s="98" t="s">
        <v>4</v>
      </c>
      <c r="C20" s="98" t="s">
        <v>5</v>
      </c>
    </row>
    <row r="21" s="92" customFormat="1" spans="1:3">
      <c r="A21" s="98" t="s">
        <v>15</v>
      </c>
      <c r="B21" s="99"/>
      <c r="C21" s="99"/>
    </row>
    <row r="22" s="92" customFormat="1" spans="1:3">
      <c r="A22" s="98" t="s">
        <v>16</v>
      </c>
      <c r="B22" s="99"/>
      <c r="C22" s="99"/>
    </row>
    <row r="23" s="92" customFormat="1" spans="1:3">
      <c r="A23" s="98" t="s">
        <v>17</v>
      </c>
      <c r="B23" s="99"/>
      <c r="C23" s="99"/>
    </row>
    <row r="24" s="92" customFormat="1" spans="2:3">
      <c r="B24" s="95"/>
      <c r="C24" s="95"/>
    </row>
    <row r="25" s="92" customFormat="1" spans="1:3">
      <c r="A25" s="94" t="s">
        <v>18</v>
      </c>
      <c r="B25" s="101"/>
      <c r="C25" s="101"/>
    </row>
    <row r="26" s="92" customFormat="1" spans="1:3">
      <c r="A26" s="96" t="s">
        <v>19</v>
      </c>
      <c r="B26" s="102"/>
      <c r="C26" s="102"/>
    </row>
    <row r="27" s="92" customFormat="1" ht="30.75" customHeight="1" spans="1:3">
      <c r="A27" s="98"/>
      <c r="B27" s="98" t="s">
        <v>4</v>
      </c>
      <c r="C27" s="98" t="s">
        <v>5</v>
      </c>
    </row>
    <row r="28" s="92" customFormat="1" spans="1:3">
      <c r="A28" s="98" t="s">
        <v>20</v>
      </c>
      <c r="B28" s="99"/>
      <c r="C28" s="99"/>
    </row>
    <row r="29" s="92" customFormat="1" spans="1:3">
      <c r="A29" s="98" t="s">
        <v>21</v>
      </c>
      <c r="B29" s="99"/>
      <c r="C29" s="99"/>
    </row>
    <row r="30" s="92" customFormat="1"/>
    <row r="31" s="92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87"/>
  <sheetViews>
    <sheetView tabSelected="1" topLeftCell="A24" workbookViewId="0">
      <selection activeCell="G40" sqref="G40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customWidth="1"/>
    <col min="18" max="18" width="10.8571428571429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7" t="s">
        <v>34</v>
      </c>
      <c r="N3" s="47" t="s">
        <v>35</v>
      </c>
      <c r="O3" s="47" t="s">
        <v>36</v>
      </c>
      <c r="P3" s="4" t="s">
        <v>37</v>
      </c>
      <c r="Q3" s="74" t="s">
        <v>38</v>
      </c>
      <c r="R3" s="74" t="s">
        <v>39</v>
      </c>
    </row>
    <row r="4" ht="11.25" customHeight="1" spans="1:18">
      <c r="A4" s="5"/>
      <c r="B4" s="27" t="s">
        <v>40</v>
      </c>
      <c r="C4" s="7"/>
      <c r="D4" s="8"/>
      <c r="E4" s="9"/>
      <c r="F4" s="10">
        <v>1</v>
      </c>
      <c r="G4" s="11"/>
      <c r="H4" s="5"/>
      <c r="I4" s="5"/>
      <c r="J4" s="34" t="s">
        <v>41</v>
      </c>
      <c r="K4" s="62">
        <v>31440118</v>
      </c>
      <c r="L4" s="63">
        <v>15200</v>
      </c>
      <c r="M4" s="63">
        <v>15200</v>
      </c>
      <c r="N4" s="50"/>
      <c r="O4" s="5">
        <v>5</v>
      </c>
      <c r="P4" s="52"/>
      <c r="Q4" s="81">
        <v>15200</v>
      </c>
      <c r="R4" s="82"/>
    </row>
    <row r="5" ht="11.25" customHeight="1" spans="1:18">
      <c r="A5" s="5"/>
      <c r="B5" s="27" t="s">
        <v>42</v>
      </c>
      <c r="C5" s="7"/>
      <c r="D5" s="8"/>
      <c r="E5" s="9"/>
      <c r="F5" s="10">
        <v>1</v>
      </c>
      <c r="G5" s="11"/>
      <c r="H5" s="5"/>
      <c r="I5" s="5"/>
      <c r="J5" s="34" t="s">
        <v>43</v>
      </c>
      <c r="K5" s="62">
        <v>31440441</v>
      </c>
      <c r="L5" s="63">
        <v>15720.52</v>
      </c>
      <c r="M5" s="63">
        <v>15720.52</v>
      </c>
      <c r="N5" s="50"/>
      <c r="O5" s="5">
        <v>5</v>
      </c>
      <c r="P5" s="52"/>
      <c r="Q5" s="81">
        <v>15720.52</v>
      </c>
      <c r="R5" s="82"/>
    </row>
    <row r="6" ht="11.25" customHeight="1" spans="1:18">
      <c r="A6" s="5"/>
      <c r="B6" s="27" t="s">
        <v>44</v>
      </c>
      <c r="C6" s="7"/>
      <c r="D6" s="8"/>
      <c r="E6" s="9"/>
      <c r="F6" s="10">
        <v>1</v>
      </c>
      <c r="G6" s="11"/>
      <c r="H6" s="5"/>
      <c r="I6" s="5"/>
      <c r="J6" s="34" t="s">
        <v>45</v>
      </c>
      <c r="K6" s="62">
        <v>31440112</v>
      </c>
      <c r="L6" s="63">
        <v>14100</v>
      </c>
      <c r="M6" s="63">
        <v>14100</v>
      </c>
      <c r="N6" s="50"/>
      <c r="O6" s="5">
        <v>5</v>
      </c>
      <c r="P6" s="52"/>
      <c r="Q6" s="81">
        <v>14100</v>
      </c>
      <c r="R6" s="82"/>
    </row>
    <row r="7" ht="11.25" customHeight="1" spans="1:18">
      <c r="A7" s="5"/>
      <c r="B7" s="27" t="s">
        <v>46</v>
      </c>
      <c r="C7" s="7"/>
      <c r="D7" s="8"/>
      <c r="E7" s="9"/>
      <c r="F7" s="10">
        <v>1</v>
      </c>
      <c r="G7" s="11"/>
      <c r="H7" s="5"/>
      <c r="I7" s="5"/>
      <c r="J7" s="34" t="s">
        <v>47</v>
      </c>
      <c r="K7" s="62">
        <v>31440133</v>
      </c>
      <c r="L7" s="63">
        <v>8400</v>
      </c>
      <c r="M7" s="63">
        <v>8400</v>
      </c>
      <c r="N7" s="50"/>
      <c r="O7" s="5">
        <v>5</v>
      </c>
      <c r="P7" s="52"/>
      <c r="Q7" s="81">
        <v>8400</v>
      </c>
      <c r="R7" s="82"/>
    </row>
    <row r="8" ht="11.25" customHeight="1" spans="1:18">
      <c r="A8" s="5"/>
      <c r="B8" s="27" t="s">
        <v>48</v>
      </c>
      <c r="C8" s="7"/>
      <c r="D8" s="8"/>
      <c r="E8" s="9"/>
      <c r="F8" s="10">
        <v>1</v>
      </c>
      <c r="G8" s="11"/>
      <c r="H8" s="5"/>
      <c r="I8" s="5"/>
      <c r="J8" s="34" t="s">
        <v>49</v>
      </c>
      <c r="K8" s="62">
        <v>31440216</v>
      </c>
      <c r="L8" s="63">
        <v>9650</v>
      </c>
      <c r="M8" s="63">
        <v>9650</v>
      </c>
      <c r="N8" s="50"/>
      <c r="O8" s="5">
        <v>3</v>
      </c>
      <c r="P8" s="52"/>
      <c r="Q8" s="81">
        <v>9650</v>
      </c>
      <c r="R8" s="82"/>
    </row>
    <row r="9" ht="11.25" customHeight="1" spans="1:18">
      <c r="A9" s="5"/>
      <c r="B9" s="27" t="s">
        <v>48</v>
      </c>
      <c r="C9" s="7"/>
      <c r="D9" s="8"/>
      <c r="E9" s="9"/>
      <c r="F9" s="10">
        <v>1</v>
      </c>
      <c r="G9" s="11"/>
      <c r="H9" s="5"/>
      <c r="I9" s="5"/>
      <c r="J9" s="34" t="s">
        <v>49</v>
      </c>
      <c r="K9" s="62">
        <v>31440217</v>
      </c>
      <c r="L9" s="63">
        <v>11440</v>
      </c>
      <c r="M9" s="63">
        <v>11440</v>
      </c>
      <c r="N9" s="50"/>
      <c r="O9" s="5">
        <v>3</v>
      </c>
      <c r="P9" s="52"/>
      <c r="Q9" s="81">
        <v>11440</v>
      </c>
      <c r="R9" s="82"/>
    </row>
    <row r="10" ht="11.25" customHeight="1" spans="1:18">
      <c r="A10" s="5"/>
      <c r="B10" s="27" t="s">
        <v>50</v>
      </c>
      <c r="C10" s="7"/>
      <c r="D10" s="8"/>
      <c r="E10" s="9"/>
      <c r="F10" s="10">
        <v>1</v>
      </c>
      <c r="G10" s="11"/>
      <c r="H10" s="5"/>
      <c r="I10" s="5"/>
      <c r="J10" s="34" t="s">
        <v>51</v>
      </c>
      <c r="K10" s="62">
        <v>31409003</v>
      </c>
      <c r="L10" s="63">
        <v>633.33</v>
      </c>
      <c r="M10" s="63">
        <v>633.33</v>
      </c>
      <c r="N10" s="50"/>
      <c r="O10" s="5">
        <v>5</v>
      </c>
      <c r="P10" s="52"/>
      <c r="Q10" s="82"/>
      <c r="R10" s="81">
        <v>633.33</v>
      </c>
    </row>
    <row r="11" ht="11.25" customHeight="1" spans="1:18">
      <c r="A11" s="5"/>
      <c r="B11" s="27" t="s">
        <v>52</v>
      </c>
      <c r="C11" s="7"/>
      <c r="D11" s="8"/>
      <c r="E11" s="9"/>
      <c r="F11" s="10">
        <v>1</v>
      </c>
      <c r="G11" s="11"/>
      <c r="H11" s="5"/>
      <c r="I11" s="5"/>
      <c r="J11" s="34" t="s">
        <v>53</v>
      </c>
      <c r="K11" s="62">
        <v>31440435</v>
      </c>
      <c r="L11" s="63">
        <v>300684.5</v>
      </c>
      <c r="M11" s="63">
        <v>300684.5</v>
      </c>
      <c r="N11" s="50"/>
      <c r="O11" s="5">
        <v>7</v>
      </c>
      <c r="P11" s="52"/>
      <c r="Q11" s="81">
        <v>300684.5</v>
      </c>
      <c r="R11" s="82"/>
    </row>
    <row r="12" ht="11.25" customHeight="1" spans="1:18">
      <c r="A12" s="5"/>
      <c r="B12" s="27" t="s">
        <v>54</v>
      </c>
      <c r="C12" s="7"/>
      <c r="D12" s="8"/>
      <c r="E12" s="9"/>
      <c r="F12" s="10">
        <v>1</v>
      </c>
      <c r="G12" s="11"/>
      <c r="H12" s="5"/>
      <c r="I12" s="5"/>
      <c r="J12" s="34" t="s">
        <v>55</v>
      </c>
      <c r="K12" s="62">
        <v>31440100</v>
      </c>
      <c r="L12" s="63">
        <v>7600</v>
      </c>
      <c r="M12" s="63">
        <v>7600</v>
      </c>
      <c r="N12" s="50"/>
      <c r="O12" s="5">
        <v>3</v>
      </c>
      <c r="P12" s="52"/>
      <c r="Q12" s="81">
        <v>7600</v>
      </c>
      <c r="R12" s="82"/>
    </row>
    <row r="13" ht="11.25" customHeight="1" spans="1:18">
      <c r="A13" s="5"/>
      <c r="B13" s="27" t="s">
        <v>56</v>
      </c>
      <c r="C13" s="7"/>
      <c r="D13" s="8"/>
      <c r="E13" s="9"/>
      <c r="F13" s="10">
        <v>1</v>
      </c>
      <c r="G13" s="11"/>
      <c r="H13" s="5"/>
      <c r="I13" s="5"/>
      <c r="J13" s="34" t="s">
        <v>57</v>
      </c>
      <c r="K13" s="62">
        <v>31440440</v>
      </c>
      <c r="L13" s="63">
        <v>9212.65</v>
      </c>
      <c r="M13" s="63">
        <v>9212.65</v>
      </c>
      <c r="N13" s="50"/>
      <c r="O13" s="5">
        <v>3</v>
      </c>
      <c r="P13" s="52"/>
      <c r="Q13" s="81">
        <v>9212.65</v>
      </c>
      <c r="R13" s="82"/>
    </row>
    <row r="14" ht="11.25" customHeight="1" spans="1:18">
      <c r="A14" s="5"/>
      <c r="B14" s="27" t="s">
        <v>56</v>
      </c>
      <c r="C14" s="7"/>
      <c r="D14" s="8"/>
      <c r="E14" s="9"/>
      <c r="F14" s="10">
        <v>1</v>
      </c>
      <c r="G14" s="11"/>
      <c r="H14" s="5"/>
      <c r="I14" s="5"/>
      <c r="J14" s="34" t="s">
        <v>58</v>
      </c>
      <c r="K14" s="62">
        <v>31440446</v>
      </c>
      <c r="L14" s="63">
        <v>10000</v>
      </c>
      <c r="M14" s="63">
        <v>10000</v>
      </c>
      <c r="N14" s="50"/>
      <c r="O14" s="5">
        <v>3</v>
      </c>
      <c r="P14" s="52"/>
      <c r="Q14" s="81">
        <v>10000</v>
      </c>
      <c r="R14" s="82"/>
    </row>
    <row r="15" ht="11.25" customHeight="1" spans="1:18">
      <c r="A15" s="5"/>
      <c r="B15" s="27" t="s">
        <v>59</v>
      </c>
      <c r="C15" s="7"/>
      <c r="D15" s="8"/>
      <c r="E15" s="9"/>
      <c r="F15" s="10">
        <v>1</v>
      </c>
      <c r="G15" s="11"/>
      <c r="H15" s="5"/>
      <c r="I15" s="5"/>
      <c r="J15" s="34" t="s">
        <v>60</v>
      </c>
      <c r="K15" s="62">
        <v>31440449</v>
      </c>
      <c r="L15" s="63">
        <v>9980</v>
      </c>
      <c r="M15" s="63">
        <v>9980</v>
      </c>
      <c r="N15" s="50"/>
      <c r="O15" s="5">
        <v>3</v>
      </c>
      <c r="P15" s="52"/>
      <c r="Q15" s="81">
        <v>9980</v>
      </c>
      <c r="R15" s="82"/>
    </row>
    <row r="16" ht="11.25" customHeight="1" spans="1:18">
      <c r="A16" s="5"/>
      <c r="B16" s="27" t="s">
        <v>61</v>
      </c>
      <c r="C16" s="7"/>
      <c r="D16" s="8"/>
      <c r="E16" s="9"/>
      <c r="F16" s="10">
        <v>1</v>
      </c>
      <c r="G16" s="11"/>
      <c r="H16" s="5"/>
      <c r="I16" s="5"/>
      <c r="J16" s="34" t="s">
        <v>62</v>
      </c>
      <c r="K16" s="62">
        <v>31440409</v>
      </c>
      <c r="L16" s="63">
        <v>12570</v>
      </c>
      <c r="M16" s="63">
        <v>12570</v>
      </c>
      <c r="N16" s="50"/>
      <c r="O16" s="5">
        <v>3</v>
      </c>
      <c r="P16" s="52"/>
      <c r="Q16" s="81">
        <v>12570</v>
      </c>
      <c r="R16" s="82"/>
    </row>
    <row r="17" ht="11.25" customHeight="1" spans="1:18">
      <c r="A17" s="5"/>
      <c r="B17" s="27" t="s">
        <v>63</v>
      </c>
      <c r="C17" s="7"/>
      <c r="D17" s="8"/>
      <c r="E17" s="9"/>
      <c r="F17" s="10">
        <v>1</v>
      </c>
      <c r="G17" s="11"/>
      <c r="H17" s="5"/>
      <c r="I17" s="5"/>
      <c r="J17" s="34" t="s">
        <v>64</v>
      </c>
      <c r="K17" s="62">
        <v>31440289</v>
      </c>
      <c r="L17" s="63">
        <v>19800</v>
      </c>
      <c r="M17" s="63">
        <v>19800</v>
      </c>
      <c r="N17" s="50"/>
      <c r="O17" s="5">
        <v>10</v>
      </c>
      <c r="P17" s="52"/>
      <c r="Q17" s="81">
        <v>19800</v>
      </c>
      <c r="R17" s="82"/>
    </row>
    <row r="18" ht="11.25" customHeight="1" spans="1:18">
      <c r="A18" s="5"/>
      <c r="B18" s="27" t="s">
        <v>65</v>
      </c>
      <c r="C18" s="7"/>
      <c r="D18" s="8"/>
      <c r="E18" s="9"/>
      <c r="F18" s="10">
        <v>1</v>
      </c>
      <c r="G18" s="90"/>
      <c r="H18" s="5"/>
      <c r="I18" s="5"/>
      <c r="J18" s="34" t="s">
        <v>66</v>
      </c>
      <c r="K18" s="62">
        <v>31440406</v>
      </c>
      <c r="L18" s="63">
        <v>9500</v>
      </c>
      <c r="M18" s="63">
        <v>9500</v>
      </c>
      <c r="N18" s="50"/>
      <c r="O18" s="5">
        <v>3</v>
      </c>
      <c r="P18" s="52"/>
      <c r="Q18" s="81">
        <v>9500</v>
      </c>
      <c r="R18" s="82"/>
    </row>
    <row r="19" ht="11.25" customHeight="1" spans="1:18">
      <c r="A19" s="5"/>
      <c r="B19" s="27" t="s">
        <v>67</v>
      </c>
      <c r="C19" s="7"/>
      <c r="D19" s="8"/>
      <c r="E19" s="9"/>
      <c r="F19" s="10">
        <v>1</v>
      </c>
      <c r="G19" s="11"/>
      <c r="H19" s="5"/>
      <c r="I19" s="5"/>
      <c r="J19" s="34" t="s">
        <v>68</v>
      </c>
      <c r="K19" s="62">
        <v>31440278</v>
      </c>
      <c r="L19" s="63">
        <v>3090</v>
      </c>
      <c r="M19" s="63">
        <v>3090</v>
      </c>
      <c r="N19" s="50"/>
      <c r="O19" s="5">
        <v>15</v>
      </c>
      <c r="P19" s="52"/>
      <c r="Q19" s="81">
        <v>2878</v>
      </c>
      <c r="R19" s="81">
        <v>212</v>
      </c>
    </row>
    <row r="20" ht="11.25" customHeight="1" spans="1:18">
      <c r="A20" s="5"/>
      <c r="B20" s="27" t="s">
        <v>69</v>
      </c>
      <c r="C20" s="7"/>
      <c r="D20" s="8"/>
      <c r="E20" s="9"/>
      <c r="F20" s="10">
        <v>1</v>
      </c>
      <c r="G20" s="11"/>
      <c r="H20" s="5"/>
      <c r="I20" s="5"/>
      <c r="J20" s="34" t="s">
        <v>70</v>
      </c>
      <c r="K20" s="62">
        <v>31440313</v>
      </c>
      <c r="L20" s="63">
        <v>4578</v>
      </c>
      <c r="M20" s="63">
        <v>4578</v>
      </c>
      <c r="N20" s="50"/>
      <c r="O20" s="5">
        <v>7</v>
      </c>
      <c r="P20" s="52"/>
      <c r="Q20" s="81">
        <v>4578</v>
      </c>
      <c r="R20" s="82"/>
    </row>
    <row r="21" ht="11.25" customHeight="1" spans="1:18">
      <c r="A21" s="5"/>
      <c r="B21" s="27" t="s">
        <v>71</v>
      </c>
      <c r="C21" s="7"/>
      <c r="D21" s="8"/>
      <c r="E21" s="9"/>
      <c r="F21" s="10">
        <v>1</v>
      </c>
      <c r="G21" s="11"/>
      <c r="H21" s="5"/>
      <c r="I21" s="5"/>
      <c r="J21" s="34" t="s">
        <v>72</v>
      </c>
      <c r="K21" s="62">
        <v>31440114</v>
      </c>
      <c r="L21" s="63">
        <v>18200</v>
      </c>
      <c r="M21" s="63">
        <v>18200</v>
      </c>
      <c r="N21" s="50"/>
      <c r="O21" s="5">
        <v>4</v>
      </c>
      <c r="P21" s="52"/>
      <c r="Q21" s="81">
        <v>18200</v>
      </c>
      <c r="R21" s="82"/>
    </row>
    <row r="22" ht="11.25" customHeight="1" spans="1:18">
      <c r="A22" s="5"/>
      <c r="B22" s="27" t="s">
        <v>71</v>
      </c>
      <c r="C22" s="7"/>
      <c r="D22" s="8"/>
      <c r="E22" s="9"/>
      <c r="F22" s="10">
        <v>1</v>
      </c>
      <c r="G22" s="11"/>
      <c r="H22" s="5"/>
      <c r="I22" s="5"/>
      <c r="J22" s="34" t="s">
        <v>72</v>
      </c>
      <c r="K22" s="62">
        <v>31440115</v>
      </c>
      <c r="L22" s="63">
        <v>18200</v>
      </c>
      <c r="M22" s="63">
        <v>18200</v>
      </c>
      <c r="N22" s="50"/>
      <c r="O22" s="5">
        <v>4</v>
      </c>
      <c r="P22" s="52"/>
      <c r="Q22" s="81">
        <v>18200</v>
      </c>
      <c r="R22" s="82"/>
    </row>
    <row r="23" ht="11.25" customHeight="1" spans="1:18">
      <c r="A23" s="5"/>
      <c r="B23" s="27" t="s">
        <v>73</v>
      </c>
      <c r="C23" s="7"/>
      <c r="D23" s="8"/>
      <c r="E23" s="9"/>
      <c r="F23" s="10">
        <v>1</v>
      </c>
      <c r="G23" s="11"/>
      <c r="H23" s="5"/>
      <c r="I23" s="5"/>
      <c r="J23" s="34" t="s">
        <v>74</v>
      </c>
      <c r="K23" s="62">
        <v>31440362</v>
      </c>
      <c r="L23" s="63">
        <v>3415</v>
      </c>
      <c r="M23" s="63">
        <v>3415</v>
      </c>
      <c r="N23" s="50"/>
      <c r="O23" s="5">
        <v>15</v>
      </c>
      <c r="P23" s="52"/>
      <c r="Q23" s="81">
        <v>2314.57</v>
      </c>
      <c r="R23" s="81">
        <v>1100.43</v>
      </c>
    </row>
    <row r="24" ht="11.25" customHeight="1" spans="1:18">
      <c r="A24" s="5"/>
      <c r="B24" s="27" t="s">
        <v>75</v>
      </c>
      <c r="C24" s="7"/>
      <c r="D24" s="8"/>
      <c r="E24" s="9"/>
      <c r="F24" s="10">
        <v>1</v>
      </c>
      <c r="G24" s="11"/>
      <c r="H24" s="5"/>
      <c r="I24" s="5"/>
      <c r="J24" s="34" t="s">
        <v>76</v>
      </c>
      <c r="K24" s="62">
        <v>31441067</v>
      </c>
      <c r="L24" s="63">
        <v>2820</v>
      </c>
      <c r="M24" s="63">
        <v>2820</v>
      </c>
      <c r="N24" s="50"/>
      <c r="O24" s="5">
        <v>15</v>
      </c>
      <c r="P24" s="52"/>
      <c r="Q24" s="81">
        <v>1504.28</v>
      </c>
      <c r="R24" s="81">
        <v>1315.72</v>
      </c>
    </row>
    <row r="25" ht="11.25" customHeight="1" spans="1:18">
      <c r="A25" s="5"/>
      <c r="B25" s="27" t="s">
        <v>77</v>
      </c>
      <c r="C25" s="7"/>
      <c r="D25" s="8"/>
      <c r="E25" s="9"/>
      <c r="F25" s="10">
        <v>1</v>
      </c>
      <c r="G25" s="11"/>
      <c r="H25" s="5"/>
      <c r="I25" s="5"/>
      <c r="J25" s="34" t="s">
        <v>62</v>
      </c>
      <c r="K25" s="62">
        <v>31401071</v>
      </c>
      <c r="L25" s="63">
        <v>4700</v>
      </c>
      <c r="M25" s="63">
        <v>4700</v>
      </c>
      <c r="N25" s="50"/>
      <c r="O25" s="5">
        <v>5</v>
      </c>
      <c r="P25" s="52"/>
      <c r="Q25" s="81">
        <v>4700</v>
      </c>
      <c r="R25" s="82"/>
    </row>
    <row r="26" ht="11.25" customHeight="1" spans="1:18">
      <c r="A26" s="5"/>
      <c r="B26" s="27" t="s">
        <v>78</v>
      </c>
      <c r="C26" s="7"/>
      <c r="D26" s="8"/>
      <c r="E26" s="9"/>
      <c r="F26" s="10">
        <v>1</v>
      </c>
      <c r="G26" s="11"/>
      <c r="H26" s="5"/>
      <c r="I26" s="5"/>
      <c r="J26" s="34" t="s">
        <v>79</v>
      </c>
      <c r="K26" s="62">
        <v>31441068</v>
      </c>
      <c r="L26" s="63">
        <v>2747</v>
      </c>
      <c r="M26" s="63">
        <v>2747</v>
      </c>
      <c r="N26" s="50"/>
      <c r="O26" s="5">
        <v>5</v>
      </c>
      <c r="P26" s="52"/>
      <c r="Q26" s="81">
        <v>2747</v>
      </c>
      <c r="R26" s="82"/>
    </row>
    <row r="27" ht="11.25" customHeight="1" spans="1:18">
      <c r="A27" s="5"/>
      <c r="B27" s="27" t="s">
        <v>80</v>
      </c>
      <c r="C27" s="7"/>
      <c r="D27" s="8"/>
      <c r="E27" s="9"/>
      <c r="F27" s="10">
        <v>1</v>
      </c>
      <c r="G27" s="11"/>
      <c r="H27" s="5"/>
      <c r="I27" s="5"/>
      <c r="J27" s="34" t="s">
        <v>62</v>
      </c>
      <c r="K27" s="62">
        <v>31441072</v>
      </c>
      <c r="L27" s="63">
        <v>3800</v>
      </c>
      <c r="M27" s="63">
        <v>3800</v>
      </c>
      <c r="N27" s="50"/>
      <c r="O27" s="5">
        <v>3</v>
      </c>
      <c r="P27" s="52"/>
      <c r="Q27" s="81">
        <v>3800</v>
      </c>
      <c r="R27" s="82"/>
    </row>
    <row r="28" ht="11.25" customHeight="1" spans="1:18">
      <c r="A28" s="5"/>
      <c r="B28" s="27" t="s">
        <v>81</v>
      </c>
      <c r="C28" s="7"/>
      <c r="D28" s="8"/>
      <c r="E28" s="9"/>
      <c r="F28" s="10">
        <v>1</v>
      </c>
      <c r="G28" s="11"/>
      <c r="H28" s="5"/>
      <c r="I28" s="5"/>
      <c r="J28" s="34" t="s">
        <v>82</v>
      </c>
      <c r="K28" s="62">
        <v>31441069</v>
      </c>
      <c r="L28" s="63">
        <v>1299</v>
      </c>
      <c r="M28" s="63">
        <v>1299</v>
      </c>
      <c r="N28" s="50"/>
      <c r="O28" s="5">
        <v>5</v>
      </c>
      <c r="P28" s="52"/>
      <c r="Q28" s="81">
        <v>1299</v>
      </c>
      <c r="R28" s="82"/>
    </row>
    <row r="29" ht="11.25" customHeight="1" spans="1:18">
      <c r="A29" s="5"/>
      <c r="B29" s="27" t="s">
        <v>83</v>
      </c>
      <c r="C29" s="7"/>
      <c r="D29" s="8"/>
      <c r="E29" s="9"/>
      <c r="F29" s="10">
        <v>1</v>
      </c>
      <c r="G29" s="11"/>
      <c r="H29" s="5"/>
      <c r="I29" s="5"/>
      <c r="J29" s="34" t="s">
        <v>84</v>
      </c>
      <c r="K29" s="62">
        <v>31400503</v>
      </c>
      <c r="L29" s="63">
        <v>700</v>
      </c>
      <c r="M29" s="63">
        <v>700</v>
      </c>
      <c r="N29" s="50"/>
      <c r="O29" s="5">
        <v>5</v>
      </c>
      <c r="P29" s="52"/>
      <c r="Q29" s="81">
        <v>420</v>
      </c>
      <c r="R29" s="81">
        <v>280</v>
      </c>
    </row>
    <row r="30" ht="11.25" customHeight="1" spans="1:18">
      <c r="A30" s="5"/>
      <c r="B30" s="27" t="s">
        <v>85</v>
      </c>
      <c r="C30" s="7"/>
      <c r="D30" s="8"/>
      <c r="E30" s="9"/>
      <c r="F30" s="10">
        <v>1</v>
      </c>
      <c r="G30" s="11"/>
      <c r="H30" s="5"/>
      <c r="I30" s="5"/>
      <c r="J30" s="34" t="s">
        <v>72</v>
      </c>
      <c r="K30" s="62">
        <v>31441119</v>
      </c>
      <c r="L30" s="63">
        <v>7500</v>
      </c>
      <c r="M30" s="63">
        <v>7500</v>
      </c>
      <c r="N30" s="50"/>
      <c r="O30" s="5">
        <v>5</v>
      </c>
      <c r="P30" s="52"/>
      <c r="Q30" s="81">
        <v>7500</v>
      </c>
      <c r="R30" s="82"/>
    </row>
    <row r="31" ht="11.25" customHeight="1" spans="1:18">
      <c r="A31" s="5"/>
      <c r="B31" s="27" t="s">
        <v>85</v>
      </c>
      <c r="C31" s="7"/>
      <c r="D31" s="8"/>
      <c r="E31" s="9"/>
      <c r="F31" s="10">
        <v>1</v>
      </c>
      <c r="G31" s="11"/>
      <c r="H31" s="5"/>
      <c r="I31" s="5"/>
      <c r="J31" s="34" t="s">
        <v>45</v>
      </c>
      <c r="K31" s="62">
        <v>31440113</v>
      </c>
      <c r="L31" s="63">
        <v>7500</v>
      </c>
      <c r="M31" s="63">
        <v>7500</v>
      </c>
      <c r="N31" s="50"/>
      <c r="O31" s="5">
        <v>5</v>
      </c>
      <c r="P31" s="52"/>
      <c r="Q31" s="81">
        <v>7500</v>
      </c>
      <c r="R31" s="82"/>
    </row>
    <row r="32" ht="11.25" customHeight="1" spans="1:18">
      <c r="A32" s="5"/>
      <c r="B32" s="27" t="s">
        <v>85</v>
      </c>
      <c r="C32" s="7"/>
      <c r="D32" s="8"/>
      <c r="E32" s="9"/>
      <c r="F32" s="10">
        <v>1</v>
      </c>
      <c r="G32" s="11"/>
      <c r="H32" s="5"/>
      <c r="I32" s="5"/>
      <c r="J32" s="34" t="s">
        <v>47</v>
      </c>
      <c r="K32" s="62">
        <v>31440139</v>
      </c>
      <c r="L32" s="63">
        <v>14190</v>
      </c>
      <c r="M32" s="63">
        <v>14190</v>
      </c>
      <c r="N32" s="50"/>
      <c r="O32" s="5">
        <v>5</v>
      </c>
      <c r="P32" s="52"/>
      <c r="Q32" s="81">
        <v>14190</v>
      </c>
      <c r="R32" s="82"/>
    </row>
    <row r="33" ht="11.25" customHeight="1" spans="1:18">
      <c r="A33" s="5"/>
      <c r="B33" s="27" t="s">
        <v>86</v>
      </c>
      <c r="C33" s="7"/>
      <c r="D33" s="8"/>
      <c r="E33" s="9"/>
      <c r="F33" s="10">
        <v>1</v>
      </c>
      <c r="G33" s="11"/>
      <c r="H33" s="5"/>
      <c r="I33" s="5"/>
      <c r="J33" s="34" t="s">
        <v>53</v>
      </c>
      <c r="K33" s="62">
        <v>31440436</v>
      </c>
      <c r="L33" s="63">
        <v>16637.08</v>
      </c>
      <c r="M33" s="63">
        <v>16637.08</v>
      </c>
      <c r="N33" s="50"/>
      <c r="O33" s="5">
        <v>3</v>
      </c>
      <c r="P33" s="52"/>
      <c r="Q33" s="81">
        <v>16637.08</v>
      </c>
      <c r="R33" s="82"/>
    </row>
    <row r="34" ht="11.25" customHeight="1" spans="1:18">
      <c r="A34" s="5"/>
      <c r="B34" s="27" t="s">
        <v>87</v>
      </c>
      <c r="C34" s="7"/>
      <c r="D34" s="8"/>
      <c r="E34" s="9"/>
      <c r="F34" s="10">
        <v>1</v>
      </c>
      <c r="G34" s="11"/>
      <c r="H34" s="5"/>
      <c r="I34" s="5"/>
      <c r="J34" s="34" t="s">
        <v>72</v>
      </c>
      <c r="K34" s="62">
        <v>31440111</v>
      </c>
      <c r="L34" s="63">
        <v>24600</v>
      </c>
      <c r="M34" s="63">
        <v>24600</v>
      </c>
      <c r="N34" s="50"/>
      <c r="O34" s="5">
        <v>10</v>
      </c>
      <c r="P34" s="52"/>
      <c r="Q34" s="81">
        <v>24600</v>
      </c>
      <c r="R34" s="82"/>
    </row>
    <row r="35" ht="11.25" customHeight="1" spans="1:18">
      <c r="A35" s="5"/>
      <c r="B35" s="27" t="s">
        <v>88</v>
      </c>
      <c r="C35" s="7"/>
      <c r="D35" s="8"/>
      <c r="E35" s="9"/>
      <c r="F35" s="10">
        <v>1</v>
      </c>
      <c r="G35" s="11"/>
      <c r="H35" s="5"/>
      <c r="I35" s="5"/>
      <c r="J35" s="34" t="s">
        <v>53</v>
      </c>
      <c r="K35" s="62">
        <v>31440437</v>
      </c>
      <c r="L35" s="63">
        <v>61193.75</v>
      </c>
      <c r="M35" s="63">
        <v>61193.75</v>
      </c>
      <c r="N35" s="50"/>
      <c r="O35" s="5">
        <v>3</v>
      </c>
      <c r="P35" s="52"/>
      <c r="Q35" s="81">
        <v>61193.75</v>
      </c>
      <c r="R35" s="82"/>
    </row>
    <row r="36" ht="11.25" customHeight="1" spans="1:18">
      <c r="A36" s="5"/>
      <c r="B36" s="27" t="s">
        <v>89</v>
      </c>
      <c r="C36" s="7"/>
      <c r="D36" s="8"/>
      <c r="E36" s="9"/>
      <c r="F36" s="10">
        <v>1</v>
      </c>
      <c r="G36" s="11"/>
      <c r="H36" s="5"/>
      <c r="I36" s="5"/>
      <c r="J36" s="34" t="s">
        <v>90</v>
      </c>
      <c r="K36" s="62">
        <v>31441359</v>
      </c>
      <c r="L36" s="63">
        <v>8951</v>
      </c>
      <c r="M36" s="63">
        <v>8951</v>
      </c>
      <c r="N36" s="50"/>
      <c r="O36" s="5">
        <v>3</v>
      </c>
      <c r="P36" s="52"/>
      <c r="Q36" s="81">
        <v>8951</v>
      </c>
      <c r="R36" s="82"/>
    </row>
    <row r="37" ht="11.25" customHeight="1" spans="1:18">
      <c r="A37" s="5"/>
      <c r="B37" s="27" t="s">
        <v>91</v>
      </c>
      <c r="C37" s="7"/>
      <c r="D37" s="8"/>
      <c r="E37" s="9"/>
      <c r="F37" s="10">
        <v>1</v>
      </c>
      <c r="G37" s="11"/>
      <c r="H37" s="5"/>
      <c r="I37" s="5"/>
      <c r="J37" s="34" t="s">
        <v>92</v>
      </c>
      <c r="K37" s="62">
        <v>31440319</v>
      </c>
      <c r="L37" s="63">
        <v>9342</v>
      </c>
      <c r="M37" s="63">
        <v>9342</v>
      </c>
      <c r="N37" s="50"/>
      <c r="O37" s="5">
        <v>3</v>
      </c>
      <c r="P37" s="52"/>
      <c r="Q37" s="81">
        <v>9342</v>
      </c>
      <c r="R37" s="82"/>
    </row>
    <row r="38" ht="11.25" customHeight="1" spans="1:18">
      <c r="A38" s="5"/>
      <c r="B38" s="27" t="s">
        <v>93</v>
      </c>
      <c r="C38" s="7"/>
      <c r="D38" s="8"/>
      <c r="E38" s="9"/>
      <c r="F38" s="10">
        <v>1</v>
      </c>
      <c r="G38" s="11"/>
      <c r="H38" s="5"/>
      <c r="I38" s="5"/>
      <c r="J38" s="34" t="s">
        <v>94</v>
      </c>
      <c r="K38" s="62">
        <v>31440058</v>
      </c>
      <c r="L38" s="63">
        <v>13500</v>
      </c>
      <c r="M38" s="63">
        <v>13500</v>
      </c>
      <c r="N38" s="50"/>
      <c r="O38" s="5">
        <v>5</v>
      </c>
      <c r="P38" s="52"/>
      <c r="Q38" s="81">
        <v>13500</v>
      </c>
      <c r="R38" s="82"/>
    </row>
    <row r="39" ht="11.25" customHeight="1" spans="1:18">
      <c r="A39" s="5"/>
      <c r="B39" s="27" t="s">
        <v>95</v>
      </c>
      <c r="C39" s="7"/>
      <c r="D39" s="8"/>
      <c r="E39" s="9"/>
      <c r="F39" s="10">
        <v>1</v>
      </c>
      <c r="G39" s="11"/>
      <c r="H39" s="5"/>
      <c r="I39" s="5"/>
      <c r="J39" s="34" t="s">
        <v>96</v>
      </c>
      <c r="K39" s="62">
        <v>31440412</v>
      </c>
      <c r="L39" s="63">
        <v>14500</v>
      </c>
      <c r="M39" s="63">
        <v>14500</v>
      </c>
      <c r="N39" s="50"/>
      <c r="O39" s="5">
        <v>10</v>
      </c>
      <c r="P39" s="52"/>
      <c r="Q39" s="81">
        <v>14500</v>
      </c>
      <c r="R39" s="82"/>
    </row>
    <row r="40" ht="11.25" customHeight="1" spans="1:18">
      <c r="A40" s="5"/>
      <c r="B40" s="27" t="s">
        <v>97</v>
      </c>
      <c r="C40" s="7"/>
      <c r="D40" s="8"/>
      <c r="E40" s="9"/>
      <c r="F40" s="10">
        <v>1</v>
      </c>
      <c r="G40" s="11"/>
      <c r="H40" s="5"/>
      <c r="I40" s="5"/>
      <c r="J40" s="34" t="s">
        <v>58</v>
      </c>
      <c r="K40" s="62">
        <v>31440447</v>
      </c>
      <c r="L40" s="63">
        <v>6500</v>
      </c>
      <c r="M40" s="63">
        <v>6500</v>
      </c>
      <c r="N40" s="50"/>
      <c r="O40" s="5">
        <v>5</v>
      </c>
      <c r="P40" s="52"/>
      <c r="Q40" s="81">
        <v>6500</v>
      </c>
      <c r="R40" s="82"/>
    </row>
    <row r="41" ht="11.25" customHeight="1" spans="1:18">
      <c r="A41" s="5"/>
      <c r="B41" s="27" t="s">
        <v>98</v>
      </c>
      <c r="C41" s="7"/>
      <c r="D41" s="8"/>
      <c r="E41" s="9"/>
      <c r="F41" s="10">
        <v>1</v>
      </c>
      <c r="G41" s="11"/>
      <c r="H41" s="5"/>
      <c r="I41" s="5"/>
      <c r="J41" s="34" t="s">
        <v>99</v>
      </c>
      <c r="K41" s="62">
        <v>31400484</v>
      </c>
      <c r="L41" s="63">
        <v>3498</v>
      </c>
      <c r="M41" s="63">
        <v>3498</v>
      </c>
      <c r="N41" s="50"/>
      <c r="O41" s="5">
        <v>5</v>
      </c>
      <c r="P41" s="52"/>
      <c r="Q41" s="81">
        <v>2506.9</v>
      </c>
      <c r="R41" s="81">
        <v>991.1</v>
      </c>
    </row>
    <row r="42" ht="11.25" customHeight="1" spans="1:18">
      <c r="A42" s="5"/>
      <c r="B42" s="27" t="s">
        <v>100</v>
      </c>
      <c r="C42" s="7"/>
      <c r="D42" s="8"/>
      <c r="E42" s="9"/>
      <c r="F42" s="10">
        <v>1</v>
      </c>
      <c r="G42" s="11"/>
      <c r="H42" s="5"/>
      <c r="I42" s="5"/>
      <c r="J42" s="34" t="s">
        <v>101</v>
      </c>
      <c r="K42" s="62">
        <v>31440407</v>
      </c>
      <c r="L42" s="63">
        <v>25155</v>
      </c>
      <c r="M42" s="63">
        <v>25155</v>
      </c>
      <c r="N42" s="50"/>
      <c r="O42" s="5">
        <v>5</v>
      </c>
      <c r="P42" s="52"/>
      <c r="Q42" s="81">
        <v>25155</v>
      </c>
      <c r="R42" s="82"/>
    </row>
    <row r="43" ht="11.25" customHeight="1" spans="1:18">
      <c r="A43" s="5"/>
      <c r="B43" s="27" t="s">
        <v>102</v>
      </c>
      <c r="C43" s="7"/>
      <c r="D43" s="8"/>
      <c r="E43" s="9"/>
      <c r="F43" s="10">
        <v>1</v>
      </c>
      <c r="G43" s="11"/>
      <c r="H43" s="5"/>
      <c r="I43" s="5"/>
      <c r="J43" s="34" t="s">
        <v>103</v>
      </c>
      <c r="K43" s="62">
        <v>31440106</v>
      </c>
      <c r="L43" s="63">
        <v>498980</v>
      </c>
      <c r="M43" s="63">
        <v>498980</v>
      </c>
      <c r="N43" s="50"/>
      <c r="O43" s="5">
        <v>5</v>
      </c>
      <c r="P43" s="52"/>
      <c r="Q43" s="81">
        <v>498980</v>
      </c>
      <c r="R43" s="82"/>
    </row>
    <row r="44" ht="11.25" customHeight="1" spans="1:18">
      <c r="A44" s="5"/>
      <c r="B44" s="27" t="s">
        <v>104</v>
      </c>
      <c r="C44" s="7"/>
      <c r="D44" s="8"/>
      <c r="E44" s="9"/>
      <c r="F44" s="10">
        <v>1</v>
      </c>
      <c r="G44" s="11"/>
      <c r="H44" s="5"/>
      <c r="I44" s="5"/>
      <c r="J44" s="34" t="s">
        <v>105</v>
      </c>
      <c r="K44" s="62">
        <v>31440120</v>
      </c>
      <c r="L44" s="63">
        <v>75000</v>
      </c>
      <c r="M44" s="63">
        <v>75000</v>
      </c>
      <c r="N44" s="50"/>
      <c r="O44" s="5">
        <v>5</v>
      </c>
      <c r="P44" s="52"/>
      <c r="Q44" s="81">
        <v>75000</v>
      </c>
      <c r="R44" s="82"/>
    </row>
    <row r="45" ht="11.25" customHeight="1" spans="1:18">
      <c r="A45" s="5"/>
      <c r="B45" s="27" t="s">
        <v>106</v>
      </c>
      <c r="C45" s="7"/>
      <c r="D45" s="8"/>
      <c r="E45" s="9"/>
      <c r="F45" s="10">
        <v>1</v>
      </c>
      <c r="G45" s="90"/>
      <c r="H45" s="5"/>
      <c r="I45" s="5"/>
      <c r="J45" s="34" t="s">
        <v>53</v>
      </c>
      <c r="K45" s="62">
        <v>31441438</v>
      </c>
      <c r="L45" s="63">
        <v>11777.27</v>
      </c>
      <c r="M45" s="63">
        <v>11777.27</v>
      </c>
      <c r="N45" s="50"/>
      <c r="O45" s="5">
        <v>3</v>
      </c>
      <c r="P45" s="52"/>
      <c r="Q45" s="81">
        <v>11777.27</v>
      </c>
      <c r="R45" s="82"/>
    </row>
    <row r="46" ht="11.25" customHeight="1" spans="1:18">
      <c r="A46" s="5"/>
      <c r="B46" s="27" t="s">
        <v>107</v>
      </c>
      <c r="C46" s="7"/>
      <c r="D46" s="8"/>
      <c r="E46" s="9"/>
      <c r="F46" s="10">
        <v>1</v>
      </c>
      <c r="G46" s="11"/>
      <c r="H46" s="5"/>
      <c r="I46" s="5"/>
      <c r="J46" s="34" t="s">
        <v>108</v>
      </c>
      <c r="K46" s="62">
        <v>31440277</v>
      </c>
      <c r="L46" s="63">
        <v>9996</v>
      </c>
      <c r="M46" s="63">
        <v>9996</v>
      </c>
      <c r="N46" s="50"/>
      <c r="O46" s="5">
        <v>3</v>
      </c>
      <c r="P46" s="52"/>
      <c r="Q46" s="81">
        <v>9996</v>
      </c>
      <c r="R46" s="82"/>
    </row>
    <row r="47" ht="11.25" customHeight="1" spans="1:18">
      <c r="A47" s="5"/>
      <c r="B47" s="27" t="s">
        <v>107</v>
      </c>
      <c r="C47" s="7"/>
      <c r="D47" s="8"/>
      <c r="E47" s="9"/>
      <c r="F47" s="10">
        <v>1</v>
      </c>
      <c r="G47" s="11"/>
      <c r="H47" s="5"/>
      <c r="I47" s="5"/>
      <c r="J47" s="34" t="s">
        <v>99</v>
      </c>
      <c r="K47" s="62">
        <v>31400485</v>
      </c>
      <c r="L47" s="63">
        <v>7592</v>
      </c>
      <c r="M47" s="63">
        <v>7592</v>
      </c>
      <c r="N47" s="50"/>
      <c r="O47" s="5">
        <v>3</v>
      </c>
      <c r="P47" s="52"/>
      <c r="Q47" s="81">
        <v>7592</v>
      </c>
      <c r="R47" s="81"/>
    </row>
    <row r="48" ht="11.25" customHeight="1" spans="1:18">
      <c r="A48" s="5"/>
      <c r="B48" s="8"/>
      <c r="C48" s="7"/>
      <c r="D48" s="8"/>
      <c r="E48" s="9"/>
      <c r="F48" s="10"/>
      <c r="G48" s="11"/>
      <c r="H48" s="5"/>
      <c r="I48" s="5"/>
      <c r="J48" s="7"/>
      <c r="K48" s="7"/>
      <c r="L48" s="63"/>
      <c r="M48" s="50"/>
      <c r="N48" s="50"/>
      <c r="O48" s="5"/>
      <c r="P48" s="52"/>
      <c r="Q48" s="81"/>
      <c r="R48" s="82"/>
    </row>
    <row r="49" ht="11.25" customHeight="1" spans="1:18">
      <c r="A49" s="5"/>
      <c r="B49" s="8"/>
      <c r="C49" s="7"/>
      <c r="D49" s="8"/>
      <c r="E49" s="9"/>
      <c r="F49" s="10"/>
      <c r="G49" s="11"/>
      <c r="H49" s="5"/>
      <c r="I49" s="5"/>
      <c r="J49" s="7"/>
      <c r="K49" s="7"/>
      <c r="L49" s="63"/>
      <c r="M49" s="50"/>
      <c r="N49" s="50"/>
      <c r="O49" s="5"/>
      <c r="P49" s="52"/>
      <c r="Q49" s="81"/>
      <c r="R49" s="82"/>
    </row>
    <row r="50" ht="11.25" customHeight="1" spans="1:18">
      <c r="A50" s="13"/>
      <c r="B50" s="14"/>
      <c r="C50" s="15"/>
      <c r="D50" s="14"/>
      <c r="E50" s="16"/>
      <c r="F50" s="17"/>
      <c r="G50" s="18"/>
      <c r="H50" s="13"/>
      <c r="I50" s="13"/>
      <c r="J50" s="15"/>
      <c r="K50" s="15"/>
      <c r="L50" s="56"/>
      <c r="M50" s="57"/>
      <c r="N50" s="57"/>
      <c r="O50" s="13"/>
      <c r="P50" s="58"/>
      <c r="Q50" s="78"/>
      <c r="R50" s="79"/>
    </row>
    <row r="51" ht="11.25" customHeight="1" spans="1:18">
      <c r="A51" s="19"/>
      <c r="B51" s="20"/>
      <c r="C51" s="21">
        <v>314</v>
      </c>
      <c r="D51" s="20"/>
      <c r="E51" s="22"/>
      <c r="F51" s="23">
        <f>SUM(F4:F50)</f>
        <v>44</v>
      </c>
      <c r="G51" s="24"/>
      <c r="H51" s="25"/>
      <c r="I51" s="25"/>
      <c r="J51" s="21"/>
      <c r="K51" s="21"/>
      <c r="L51" s="59">
        <f>SUM(L4:L50)</f>
        <v>1334452.1</v>
      </c>
      <c r="M51" s="59">
        <f>SUM(M4:M50)</f>
        <v>1334452.1</v>
      </c>
      <c r="N51" s="60"/>
      <c r="O51" s="25"/>
      <c r="P51" s="61"/>
      <c r="Q51" s="80">
        <f>SUM(Q4:Q50)</f>
        <v>1329919.52</v>
      </c>
      <c r="R51" s="80">
        <f>SUM(R4:R50)</f>
        <v>4532.58</v>
      </c>
    </row>
    <row r="52" ht="11.25" customHeight="1" spans="1:18">
      <c r="A52" s="26"/>
      <c r="B52" s="27" t="s">
        <v>109</v>
      </c>
      <c r="C52" s="28"/>
      <c r="D52" s="29"/>
      <c r="E52" s="30"/>
      <c r="F52" s="31">
        <v>1</v>
      </c>
      <c r="G52" s="32"/>
      <c r="H52" s="26"/>
      <c r="I52" s="26"/>
      <c r="J52" s="34" t="s">
        <v>110</v>
      </c>
      <c r="K52" s="62">
        <v>31660228</v>
      </c>
      <c r="L52" s="63">
        <v>1095</v>
      </c>
      <c r="M52" s="63">
        <v>1095</v>
      </c>
      <c r="N52" s="64"/>
      <c r="O52" s="5">
        <v>5</v>
      </c>
      <c r="P52" s="65"/>
      <c r="Q52" s="81">
        <v>1095</v>
      </c>
      <c r="R52" s="82"/>
    </row>
    <row r="53" ht="11.25" customHeight="1" spans="1:18">
      <c r="A53" s="5"/>
      <c r="B53" s="27" t="s">
        <v>111</v>
      </c>
      <c r="C53" s="7"/>
      <c r="D53" s="8"/>
      <c r="E53" s="9"/>
      <c r="F53" s="10">
        <v>1</v>
      </c>
      <c r="G53" s="11"/>
      <c r="H53" s="5"/>
      <c r="I53" s="5"/>
      <c r="J53" s="34" t="s">
        <v>112</v>
      </c>
      <c r="K53" s="62">
        <v>31661086</v>
      </c>
      <c r="L53" s="63">
        <v>2490</v>
      </c>
      <c r="M53" s="63">
        <v>2490</v>
      </c>
      <c r="N53" s="50"/>
      <c r="O53" s="5">
        <v>5</v>
      </c>
      <c r="P53" s="52"/>
      <c r="Q53" s="81">
        <v>2490</v>
      </c>
      <c r="R53" s="82"/>
    </row>
    <row r="54" ht="11.25" customHeight="1" spans="1:18">
      <c r="A54" s="5"/>
      <c r="B54" s="27" t="s">
        <v>113</v>
      </c>
      <c r="C54" s="7"/>
      <c r="D54" s="8"/>
      <c r="E54" s="9"/>
      <c r="F54" s="10">
        <v>1</v>
      </c>
      <c r="G54" s="11"/>
      <c r="H54" s="5"/>
      <c r="I54" s="5"/>
      <c r="J54" s="34" t="s">
        <v>114</v>
      </c>
      <c r="K54" s="62">
        <v>31660229</v>
      </c>
      <c r="L54" s="63">
        <v>1284</v>
      </c>
      <c r="M54" s="63">
        <v>1284</v>
      </c>
      <c r="N54" s="50"/>
      <c r="O54" s="5">
        <v>5</v>
      </c>
      <c r="P54" s="52"/>
      <c r="Q54" s="81">
        <v>1284</v>
      </c>
      <c r="R54" s="82"/>
    </row>
    <row r="55" customFormat="1" ht="11.25" customHeight="1" spans="1:18">
      <c r="A55" s="5"/>
      <c r="B55" s="27" t="s">
        <v>115</v>
      </c>
      <c r="C55" s="7"/>
      <c r="D55" s="8"/>
      <c r="E55" s="9"/>
      <c r="F55" s="10">
        <v>1</v>
      </c>
      <c r="G55" s="11"/>
      <c r="H55" s="5"/>
      <c r="I55" s="5"/>
      <c r="J55" s="34" t="s">
        <v>110</v>
      </c>
      <c r="K55" s="62">
        <v>31660230</v>
      </c>
      <c r="L55" s="63">
        <v>1298</v>
      </c>
      <c r="M55" s="63">
        <v>1298</v>
      </c>
      <c r="N55" s="50"/>
      <c r="O55" s="5">
        <v>10</v>
      </c>
      <c r="P55" s="52"/>
      <c r="Q55" s="81">
        <v>1298</v>
      </c>
      <c r="R55" s="82"/>
    </row>
    <row r="56" customFormat="1" ht="11.25" customHeight="1" spans="1:18">
      <c r="A56" s="5"/>
      <c r="B56" s="27" t="s">
        <v>116</v>
      </c>
      <c r="C56" s="7"/>
      <c r="D56" s="8"/>
      <c r="E56" s="9"/>
      <c r="F56" s="10">
        <v>1</v>
      </c>
      <c r="G56" s="11"/>
      <c r="H56" s="5"/>
      <c r="I56" s="5"/>
      <c r="J56" s="34" t="s">
        <v>112</v>
      </c>
      <c r="K56" s="62">
        <v>31661087</v>
      </c>
      <c r="L56" s="63">
        <v>2210</v>
      </c>
      <c r="M56" s="63">
        <v>2210</v>
      </c>
      <c r="N56" s="50"/>
      <c r="O56" s="5">
        <v>5</v>
      </c>
      <c r="P56" s="52"/>
      <c r="Q56" s="81">
        <v>2210</v>
      </c>
      <c r="R56" s="82"/>
    </row>
    <row r="57" customFormat="1" ht="11.25" customHeight="1" spans="1:18">
      <c r="A57" s="5"/>
      <c r="B57" s="27" t="s">
        <v>117</v>
      </c>
      <c r="C57" s="7"/>
      <c r="D57" s="8"/>
      <c r="E57" s="9"/>
      <c r="F57" s="10">
        <v>1</v>
      </c>
      <c r="G57" s="11"/>
      <c r="H57" s="5"/>
      <c r="I57" s="5"/>
      <c r="J57" s="34" t="s">
        <v>112</v>
      </c>
      <c r="K57" s="62">
        <v>31660080</v>
      </c>
      <c r="L57" s="63">
        <v>3700</v>
      </c>
      <c r="M57" s="63">
        <v>3700</v>
      </c>
      <c r="N57" s="50"/>
      <c r="O57" s="5">
        <v>5</v>
      </c>
      <c r="P57" s="52"/>
      <c r="Q57" s="81">
        <v>3700</v>
      </c>
      <c r="R57" s="82"/>
    </row>
    <row r="58" ht="11.25" customHeight="1" spans="1:18">
      <c r="A58" s="5"/>
      <c r="B58" s="27" t="s">
        <v>118</v>
      </c>
      <c r="C58" s="7"/>
      <c r="D58" s="8"/>
      <c r="E58" s="9"/>
      <c r="F58" s="10">
        <v>1</v>
      </c>
      <c r="G58" s="11"/>
      <c r="H58" s="5"/>
      <c r="I58" s="5"/>
      <c r="J58" s="34" t="s">
        <v>112</v>
      </c>
      <c r="K58" s="62">
        <v>31661088</v>
      </c>
      <c r="L58" s="63">
        <v>3350</v>
      </c>
      <c r="M58" s="63">
        <v>3350</v>
      </c>
      <c r="N58" s="50"/>
      <c r="O58" s="5">
        <v>5</v>
      </c>
      <c r="P58" s="52"/>
      <c r="Q58" s="81">
        <v>3350</v>
      </c>
      <c r="R58" s="81"/>
    </row>
    <row r="59" ht="11.25" customHeight="1" spans="1:18">
      <c r="A59" s="5"/>
      <c r="B59" s="27" t="s">
        <v>119</v>
      </c>
      <c r="C59" s="7"/>
      <c r="D59" s="8"/>
      <c r="E59" s="9"/>
      <c r="F59" s="10">
        <v>2</v>
      </c>
      <c r="G59" s="11"/>
      <c r="H59" s="5"/>
      <c r="I59" s="5"/>
      <c r="J59" s="34" t="s">
        <v>120</v>
      </c>
      <c r="K59" s="62">
        <v>31660094</v>
      </c>
      <c r="L59" s="63">
        <v>3348</v>
      </c>
      <c r="M59" s="63">
        <v>3348</v>
      </c>
      <c r="N59" s="50"/>
      <c r="O59" s="5">
        <v>5</v>
      </c>
      <c r="P59" s="52"/>
      <c r="Q59" s="81">
        <v>3348</v>
      </c>
      <c r="R59" s="82"/>
    </row>
    <row r="60" ht="11.25" customHeight="1" spans="1:18">
      <c r="A60" s="5"/>
      <c r="B60" s="27" t="s">
        <v>121</v>
      </c>
      <c r="C60" s="7"/>
      <c r="D60" s="8"/>
      <c r="E60" s="9"/>
      <c r="F60" s="10">
        <v>2</v>
      </c>
      <c r="G60" s="11"/>
      <c r="H60" s="5"/>
      <c r="I60" s="5"/>
      <c r="J60" s="34" t="s">
        <v>122</v>
      </c>
      <c r="K60" s="62">
        <v>31661051</v>
      </c>
      <c r="L60" s="63">
        <v>52.3</v>
      </c>
      <c r="M60" s="63">
        <v>52.3</v>
      </c>
      <c r="N60" s="50"/>
      <c r="O60" s="5">
        <v>5</v>
      </c>
      <c r="P60" s="52"/>
      <c r="Q60" s="81">
        <v>52.3</v>
      </c>
      <c r="R60" s="82"/>
    </row>
    <row r="61" ht="11.25" customHeight="1" spans="1:18">
      <c r="A61" s="5"/>
      <c r="B61" s="27" t="s">
        <v>123</v>
      </c>
      <c r="C61" s="7"/>
      <c r="D61" s="8"/>
      <c r="E61" s="9"/>
      <c r="F61" s="10">
        <v>1</v>
      </c>
      <c r="G61" s="11"/>
      <c r="H61" s="5"/>
      <c r="I61" s="5"/>
      <c r="J61" s="34" t="s">
        <v>110</v>
      </c>
      <c r="K61" s="62">
        <v>31660227</v>
      </c>
      <c r="L61" s="63">
        <v>1999</v>
      </c>
      <c r="M61" s="63">
        <v>1999</v>
      </c>
      <c r="N61" s="50"/>
      <c r="O61" s="5">
        <v>5</v>
      </c>
      <c r="P61" s="52"/>
      <c r="Q61" s="81">
        <v>1999</v>
      </c>
      <c r="R61" s="82"/>
    </row>
    <row r="62" ht="11.25" customHeight="1" spans="1:18">
      <c r="A62" s="5"/>
      <c r="B62" s="27" t="s">
        <v>124</v>
      </c>
      <c r="C62" s="7"/>
      <c r="D62" s="8"/>
      <c r="E62" s="9"/>
      <c r="F62" s="10">
        <v>1</v>
      </c>
      <c r="G62" s="11"/>
      <c r="H62" s="5"/>
      <c r="I62" s="5"/>
      <c r="J62" s="34" t="s">
        <v>122</v>
      </c>
      <c r="K62" s="62">
        <v>31661089</v>
      </c>
      <c r="L62" s="63">
        <v>204</v>
      </c>
      <c r="M62" s="63">
        <v>204</v>
      </c>
      <c r="N62" s="50"/>
      <c r="O62" s="5">
        <v>10</v>
      </c>
      <c r="P62" s="52"/>
      <c r="Q62" s="81">
        <v>204</v>
      </c>
      <c r="R62" s="82"/>
    </row>
    <row r="63" ht="11.25" customHeight="1" spans="1:18">
      <c r="A63" s="5"/>
      <c r="B63" s="27" t="s">
        <v>125</v>
      </c>
      <c r="C63" s="7"/>
      <c r="D63" s="8"/>
      <c r="E63" s="9"/>
      <c r="F63" s="10">
        <v>3</v>
      </c>
      <c r="G63" s="11"/>
      <c r="H63" s="5"/>
      <c r="I63" s="5"/>
      <c r="J63" s="34" t="s">
        <v>122</v>
      </c>
      <c r="K63" s="62">
        <v>31661090</v>
      </c>
      <c r="L63" s="63">
        <v>1080</v>
      </c>
      <c r="M63" s="63">
        <v>1080</v>
      </c>
      <c r="N63" s="50"/>
      <c r="O63" s="5">
        <v>10</v>
      </c>
      <c r="P63" s="52"/>
      <c r="Q63" s="81">
        <v>1080</v>
      </c>
      <c r="R63" s="82"/>
    </row>
    <row r="64" ht="11.25" customHeight="1" spans="1:18">
      <c r="A64" s="5"/>
      <c r="B64" s="27" t="s">
        <v>126</v>
      </c>
      <c r="C64" s="7"/>
      <c r="D64" s="8"/>
      <c r="E64" s="9"/>
      <c r="F64" s="10">
        <v>6</v>
      </c>
      <c r="G64" s="11"/>
      <c r="H64" s="5"/>
      <c r="I64" s="5"/>
      <c r="J64" s="34" t="s">
        <v>112</v>
      </c>
      <c r="K64" s="62">
        <v>31601091</v>
      </c>
      <c r="L64" s="63">
        <v>1290</v>
      </c>
      <c r="M64" s="63">
        <v>1290</v>
      </c>
      <c r="N64" s="50"/>
      <c r="O64" s="5">
        <v>10</v>
      </c>
      <c r="P64" s="52"/>
      <c r="Q64" s="81">
        <v>1290</v>
      </c>
      <c r="R64" s="82"/>
    </row>
    <row r="65" ht="11.25" customHeight="1" spans="1:18">
      <c r="A65" s="5"/>
      <c r="B65" s="27" t="s">
        <v>127</v>
      </c>
      <c r="C65" s="7"/>
      <c r="D65" s="8"/>
      <c r="E65" s="9"/>
      <c r="F65" s="10">
        <v>5</v>
      </c>
      <c r="G65" s="11"/>
      <c r="H65" s="5"/>
      <c r="I65" s="5"/>
      <c r="J65" s="34" t="s">
        <v>122</v>
      </c>
      <c r="K65" s="62">
        <v>31661119</v>
      </c>
      <c r="L65" s="63">
        <v>1290</v>
      </c>
      <c r="M65" s="63">
        <v>1290</v>
      </c>
      <c r="N65" s="50"/>
      <c r="O65" s="5">
        <v>10</v>
      </c>
      <c r="P65" s="52"/>
      <c r="Q65" s="81">
        <v>1290</v>
      </c>
      <c r="R65" s="82"/>
    </row>
    <row r="66" ht="11.25" customHeight="1" spans="1:18">
      <c r="A66" s="5"/>
      <c r="B66" s="27" t="s">
        <v>128</v>
      </c>
      <c r="C66" s="7"/>
      <c r="D66" s="8"/>
      <c r="E66" s="9"/>
      <c r="F66" s="10">
        <v>7</v>
      </c>
      <c r="G66" s="11"/>
      <c r="H66" s="5"/>
      <c r="I66" s="5"/>
      <c r="J66" s="34" t="s">
        <v>122</v>
      </c>
      <c r="K66" s="62">
        <v>31661092</v>
      </c>
      <c r="L66" s="63">
        <v>1806</v>
      </c>
      <c r="M66" s="63">
        <v>1806</v>
      </c>
      <c r="N66" s="50"/>
      <c r="O66" s="5">
        <v>10</v>
      </c>
      <c r="P66" s="52"/>
      <c r="Q66" s="81">
        <v>1806</v>
      </c>
      <c r="R66" s="82"/>
    </row>
    <row r="67" ht="11.25" customHeight="1" spans="1:18">
      <c r="A67" s="5"/>
      <c r="B67" s="27" t="s">
        <v>129</v>
      </c>
      <c r="C67" s="7"/>
      <c r="D67" s="8"/>
      <c r="E67" s="9"/>
      <c r="F67" s="10">
        <v>7</v>
      </c>
      <c r="G67" s="11"/>
      <c r="H67" s="5"/>
      <c r="I67" s="5"/>
      <c r="J67" s="34" t="s">
        <v>130</v>
      </c>
      <c r="K67" s="62">
        <v>31661120</v>
      </c>
      <c r="L67" s="63">
        <v>1400</v>
      </c>
      <c r="M67" s="63">
        <v>1400</v>
      </c>
      <c r="N67" s="50"/>
      <c r="O67" s="5">
        <v>10</v>
      </c>
      <c r="P67" s="52"/>
      <c r="Q67" s="81">
        <v>1166.67</v>
      </c>
      <c r="R67" s="81">
        <v>233.33</v>
      </c>
    </row>
    <row r="68" ht="11.25" customHeight="1" spans="1:18">
      <c r="A68" s="5"/>
      <c r="B68" s="27" t="s">
        <v>131</v>
      </c>
      <c r="C68" s="7"/>
      <c r="D68" s="8"/>
      <c r="E68" s="9"/>
      <c r="F68" s="10">
        <v>1</v>
      </c>
      <c r="G68" s="11"/>
      <c r="H68" s="5"/>
      <c r="I68" s="5"/>
      <c r="J68" s="34" t="s">
        <v>132</v>
      </c>
      <c r="K68" s="62">
        <v>31661122</v>
      </c>
      <c r="L68" s="63">
        <v>1900</v>
      </c>
      <c r="M68" s="63">
        <v>1900</v>
      </c>
      <c r="N68" s="50"/>
      <c r="O68" s="5">
        <v>5</v>
      </c>
      <c r="P68" s="52"/>
      <c r="Q68" s="81">
        <v>1900</v>
      </c>
      <c r="R68" s="82"/>
    </row>
    <row r="69" ht="11.25" customHeight="1" spans="1:18">
      <c r="A69" s="5"/>
      <c r="B69" s="27" t="s">
        <v>133</v>
      </c>
      <c r="C69" s="7"/>
      <c r="D69" s="8"/>
      <c r="E69" s="9"/>
      <c r="F69" s="10">
        <v>1</v>
      </c>
      <c r="G69" s="11"/>
      <c r="H69" s="5"/>
      <c r="I69" s="5"/>
      <c r="J69" s="34" t="s">
        <v>134</v>
      </c>
      <c r="K69" s="62">
        <v>31661093</v>
      </c>
      <c r="L69" s="63">
        <v>1773</v>
      </c>
      <c r="M69" s="63">
        <v>1773</v>
      </c>
      <c r="N69" s="50"/>
      <c r="O69" s="5">
        <v>5</v>
      </c>
      <c r="P69" s="52"/>
      <c r="Q69" s="81">
        <v>1773</v>
      </c>
      <c r="R69" s="82"/>
    </row>
    <row r="70" ht="11.25" customHeight="1" spans="1:18">
      <c r="A70" s="13"/>
      <c r="B70" s="14"/>
      <c r="C70" s="15"/>
      <c r="D70" s="14"/>
      <c r="E70" s="16"/>
      <c r="F70" s="17"/>
      <c r="G70" s="18"/>
      <c r="H70" s="13"/>
      <c r="I70" s="13"/>
      <c r="J70" s="15"/>
      <c r="K70" s="15"/>
      <c r="L70" s="56"/>
      <c r="M70" s="57"/>
      <c r="N70" s="57"/>
      <c r="O70" s="13"/>
      <c r="P70" s="58"/>
      <c r="Q70" s="78"/>
      <c r="R70" s="78"/>
    </row>
    <row r="71" ht="11.25" customHeight="1" spans="1:18">
      <c r="A71" s="19"/>
      <c r="B71" s="20"/>
      <c r="C71" s="21">
        <v>316</v>
      </c>
      <c r="D71" s="20"/>
      <c r="E71" s="22"/>
      <c r="F71" s="33">
        <f>SUM(F52:F70)</f>
        <v>43</v>
      </c>
      <c r="G71" s="24"/>
      <c r="H71" s="25"/>
      <c r="I71" s="25"/>
      <c r="J71" s="21"/>
      <c r="K71" s="21"/>
      <c r="L71" s="59">
        <f>SUM(L52:L70)</f>
        <v>31569.3</v>
      </c>
      <c r="M71" s="59">
        <f>SUM(M52:M70)</f>
        <v>31569.3</v>
      </c>
      <c r="N71" s="60"/>
      <c r="O71" s="25"/>
      <c r="P71" s="61"/>
      <c r="Q71" s="80">
        <f>SUM(Q52:Q70)</f>
        <v>31335.97</v>
      </c>
      <c r="R71" s="80">
        <f>SUM(R52:R70)</f>
        <v>233.33</v>
      </c>
    </row>
    <row r="72" ht="11.25" customHeight="1" spans="1:18">
      <c r="A72" s="26"/>
      <c r="B72" s="29"/>
      <c r="C72" s="28"/>
      <c r="D72" s="29"/>
      <c r="E72" s="30"/>
      <c r="F72" s="31"/>
      <c r="G72" s="32"/>
      <c r="H72" s="26"/>
      <c r="I72" s="26"/>
      <c r="J72" s="28"/>
      <c r="K72" s="28"/>
      <c r="L72" s="66"/>
      <c r="M72" s="64"/>
      <c r="N72" s="64"/>
      <c r="O72" s="26"/>
      <c r="P72" s="65"/>
      <c r="Q72" s="84"/>
      <c r="R72" s="84"/>
    </row>
    <row r="73" ht="11.25" customHeight="1" spans="1:18">
      <c r="A73" s="5"/>
      <c r="B73" s="8"/>
      <c r="C73" s="7"/>
      <c r="D73" s="8"/>
      <c r="E73" s="9"/>
      <c r="F73" s="10"/>
      <c r="G73" s="11"/>
      <c r="H73" s="5"/>
      <c r="I73" s="5"/>
      <c r="J73" s="7"/>
      <c r="K73" s="7"/>
      <c r="L73" s="63"/>
      <c r="M73" s="50"/>
      <c r="N73" s="50"/>
      <c r="O73" s="5"/>
      <c r="P73" s="52"/>
      <c r="Q73" s="81"/>
      <c r="R73" s="82"/>
    </row>
    <row r="74" ht="11.25" customHeight="1" spans="1:18">
      <c r="A74" s="13"/>
      <c r="B74" s="14"/>
      <c r="C74" s="15"/>
      <c r="D74" s="14"/>
      <c r="E74" s="16"/>
      <c r="F74" s="17"/>
      <c r="G74" s="18"/>
      <c r="H74" s="13"/>
      <c r="I74" s="13"/>
      <c r="J74" s="15"/>
      <c r="K74" s="15"/>
      <c r="L74" s="56"/>
      <c r="M74" s="57"/>
      <c r="N74" s="57"/>
      <c r="O74" s="13"/>
      <c r="P74" s="58"/>
      <c r="Q74" s="78"/>
      <c r="R74" s="79"/>
    </row>
    <row r="75" ht="11.25" customHeight="1" spans="1:18">
      <c r="A75" s="19"/>
      <c r="B75" s="20"/>
      <c r="C75" s="21">
        <v>317</v>
      </c>
      <c r="D75" s="20"/>
      <c r="E75" s="22"/>
      <c r="F75" s="33">
        <f>SUM(F73:F74)</f>
        <v>0</v>
      </c>
      <c r="G75" s="24"/>
      <c r="H75" s="25"/>
      <c r="I75" s="25"/>
      <c r="J75" s="21"/>
      <c r="K75" s="21"/>
      <c r="L75" s="59">
        <f>SUM(L73:L74)</f>
        <v>0</v>
      </c>
      <c r="M75" s="60">
        <f>SUM(M73:M74)</f>
        <v>0</v>
      </c>
      <c r="N75" s="60"/>
      <c r="O75" s="25"/>
      <c r="P75" s="61"/>
      <c r="Q75" s="80">
        <f>SUM(Q73:Q74)</f>
        <v>0</v>
      </c>
      <c r="R75" s="85">
        <f>SUM(R73:R74)</f>
        <v>0</v>
      </c>
    </row>
    <row r="76" ht="11.25" customHeight="1" spans="1:18">
      <c r="A76" s="26"/>
      <c r="B76" s="29"/>
      <c r="C76" s="28"/>
      <c r="D76" s="29"/>
      <c r="E76" s="30"/>
      <c r="F76" s="31"/>
      <c r="G76" s="32"/>
      <c r="H76" s="26"/>
      <c r="I76" s="26"/>
      <c r="J76" s="28"/>
      <c r="K76" s="28"/>
      <c r="L76" s="66"/>
      <c r="M76" s="64"/>
      <c r="N76" s="64"/>
      <c r="O76" s="26"/>
      <c r="P76" s="65"/>
      <c r="Q76" s="84"/>
      <c r="R76" s="86"/>
    </row>
    <row r="77" ht="11.25" customHeight="1" spans="1:18">
      <c r="A77" s="13"/>
      <c r="B77" s="14"/>
      <c r="C77" s="15"/>
      <c r="D77" s="14"/>
      <c r="E77" s="16"/>
      <c r="F77" s="17"/>
      <c r="G77" s="18"/>
      <c r="H77" s="13"/>
      <c r="I77" s="13"/>
      <c r="J77" s="15"/>
      <c r="K77" s="15"/>
      <c r="L77" s="56"/>
      <c r="M77" s="57"/>
      <c r="N77" s="57"/>
      <c r="O77" s="13"/>
      <c r="P77" s="58"/>
      <c r="Q77" s="78"/>
      <c r="R77" s="78"/>
    </row>
    <row r="78" ht="11.25" customHeight="1" spans="1:18">
      <c r="A78" s="19"/>
      <c r="B78" s="20"/>
      <c r="C78" s="21">
        <v>318</v>
      </c>
      <c r="D78" s="20"/>
      <c r="E78" s="22"/>
      <c r="F78" s="33">
        <f>SUM(F77)</f>
        <v>0</v>
      </c>
      <c r="G78" s="24"/>
      <c r="H78" s="25"/>
      <c r="I78" s="25"/>
      <c r="J78" s="21"/>
      <c r="K78" s="21"/>
      <c r="L78" s="59">
        <f>SUM(L77)</f>
        <v>0</v>
      </c>
      <c r="M78" s="60">
        <f>SUM(M77)</f>
        <v>0</v>
      </c>
      <c r="N78" s="60"/>
      <c r="O78" s="25"/>
      <c r="P78" s="61"/>
      <c r="Q78" s="80">
        <f>SUM(Q77)</f>
        <v>0</v>
      </c>
      <c r="R78" s="83">
        <f>SUM(R77)</f>
        <v>0</v>
      </c>
    </row>
    <row r="79" ht="11.25" customHeight="1" spans="1:18">
      <c r="A79" s="26"/>
      <c r="B79" s="29"/>
      <c r="C79" s="28"/>
      <c r="D79" s="29"/>
      <c r="E79" s="30"/>
      <c r="F79" s="31"/>
      <c r="G79" s="32"/>
      <c r="H79" s="26"/>
      <c r="I79" s="26"/>
      <c r="J79" s="28"/>
      <c r="K79" s="28"/>
      <c r="L79" s="66"/>
      <c r="M79" s="64"/>
      <c r="N79" s="64"/>
      <c r="O79" s="26"/>
      <c r="P79" s="65"/>
      <c r="Q79" s="84"/>
      <c r="R79" s="84"/>
    </row>
    <row r="80" ht="11.25" customHeight="1" spans="1:18">
      <c r="A80" s="35"/>
      <c r="C80" s="36"/>
      <c r="D80" s="37"/>
      <c r="E80" s="37"/>
      <c r="F80" s="36"/>
      <c r="G80" s="38"/>
      <c r="H80" s="39"/>
      <c r="I80" s="39"/>
      <c r="J80" s="36"/>
      <c r="K80" s="36"/>
      <c r="L80" s="67"/>
      <c r="M80" s="67"/>
      <c r="N80" s="67"/>
      <c r="O80" s="39"/>
      <c r="P80" s="39"/>
      <c r="Q80" s="87"/>
      <c r="R80" s="88"/>
    </row>
    <row r="81" ht="11.25" customHeight="1" spans="1:18">
      <c r="A81" s="40" t="s">
        <v>135</v>
      </c>
      <c r="B81" s="41"/>
      <c r="C81" s="41"/>
      <c r="D81" s="41"/>
      <c r="E81" s="42"/>
      <c r="F81" s="43">
        <f>F51+F71+F75+F78</f>
        <v>87</v>
      </c>
      <c r="G81" s="44"/>
      <c r="H81" s="44"/>
      <c r="I81" s="44"/>
      <c r="J81" s="68"/>
      <c r="K81" s="69"/>
      <c r="L81" s="70">
        <f>L51+L71+L75+L78</f>
        <v>1366021.4</v>
      </c>
      <c r="M81" s="70">
        <f>M51+M71+M75+M78</f>
        <v>1366021.4</v>
      </c>
      <c r="N81" s="71"/>
      <c r="O81" s="72"/>
      <c r="P81" s="73"/>
      <c r="Q81" s="89">
        <f>Q51+Q71+Q75+Q78</f>
        <v>1361255.49</v>
      </c>
      <c r="R81" s="89">
        <f>R51+R71+R75+R78</f>
        <v>4765.91</v>
      </c>
    </row>
    <row r="82" ht="11.25" customHeight="1"/>
    <row r="83" ht="11.25" customHeight="1" spans="2:12">
      <c r="B83" t="s">
        <v>136</v>
      </c>
      <c r="C83"/>
      <c r="E83" s="45"/>
      <c r="F83" s="45"/>
      <c r="J83" s="45"/>
      <c r="K83" s="45"/>
      <c r="L83" s="45"/>
    </row>
    <row r="84" ht="11.25" customHeight="1" spans="5:12">
      <c r="E84" s="46" t="s">
        <v>137</v>
      </c>
      <c r="F84" s="46"/>
      <c r="J84" s="46" t="s">
        <v>138</v>
      </c>
      <c r="K84" s="46"/>
      <c r="L84" s="46"/>
    </row>
    <row r="85" ht="11.25" customHeight="1" spans="2:12">
      <c r="B85" t="s">
        <v>139</v>
      </c>
      <c r="C85"/>
      <c r="E85" s="45"/>
      <c r="F85" s="45"/>
      <c r="J85" s="45" t="s">
        <v>140</v>
      </c>
      <c r="K85" s="45"/>
      <c r="L85" s="45"/>
    </row>
    <row r="86" ht="11.25" customHeight="1" spans="5:12">
      <c r="E86" s="46" t="s">
        <v>137</v>
      </c>
      <c r="F86" s="46"/>
      <c r="J86" s="46" t="s">
        <v>138</v>
      </c>
      <c r="K86" s="46"/>
      <c r="L86" s="46"/>
    </row>
    <row r="87" ht="11.25" customHeight="1" spans="2:3">
      <c r="B87" t="s">
        <v>141</v>
      </c>
      <c r="C87"/>
    </row>
  </sheetData>
  <mergeCells count="12">
    <mergeCell ref="A81:E81"/>
    <mergeCell ref="B83:D83"/>
    <mergeCell ref="E83:F83"/>
    <mergeCell ref="J83:L83"/>
    <mergeCell ref="E84:F84"/>
    <mergeCell ref="J84:L84"/>
    <mergeCell ref="B85:D85"/>
    <mergeCell ref="E85:F85"/>
    <mergeCell ref="J85:L85"/>
    <mergeCell ref="E86:F86"/>
    <mergeCell ref="J86:L86"/>
    <mergeCell ref="B87:D8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35"/>
  <sheetViews>
    <sheetView workbookViewId="0">
      <selection activeCell="G41" sqref="G41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customWidth="1"/>
    <col min="18" max="18" width="10.8571428571429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7" t="s">
        <v>34</v>
      </c>
      <c r="N3" s="47" t="s">
        <v>35</v>
      </c>
      <c r="O3" s="47" t="s">
        <v>36</v>
      </c>
      <c r="P3" s="4" t="s">
        <v>37</v>
      </c>
      <c r="Q3" s="74" t="s">
        <v>38</v>
      </c>
      <c r="R3" s="74" t="s">
        <v>39</v>
      </c>
    </row>
    <row r="4" ht="11.25" customHeight="1" spans="1:18">
      <c r="A4" s="5"/>
      <c r="B4" s="12" t="s">
        <v>142</v>
      </c>
      <c r="C4" s="7"/>
      <c r="D4" s="8"/>
      <c r="E4" s="9"/>
      <c r="F4" s="10">
        <v>1</v>
      </c>
      <c r="G4" s="11"/>
      <c r="H4" s="5"/>
      <c r="I4" s="5"/>
      <c r="J4" s="53" t="s">
        <v>70</v>
      </c>
      <c r="K4" s="54">
        <v>31440310</v>
      </c>
      <c r="L4" s="55">
        <v>6600</v>
      </c>
      <c r="M4" s="55">
        <v>6600</v>
      </c>
      <c r="N4" s="50"/>
      <c r="O4" s="51">
        <v>7</v>
      </c>
      <c r="P4" s="52"/>
      <c r="Q4" s="76">
        <v>6600</v>
      </c>
      <c r="R4" s="77"/>
    </row>
    <row r="5" ht="11.25" customHeight="1" spans="1:18">
      <c r="A5" s="5"/>
      <c r="B5" s="12" t="s">
        <v>143</v>
      </c>
      <c r="C5" s="7"/>
      <c r="D5" s="8"/>
      <c r="E5" s="9"/>
      <c r="F5" s="10">
        <v>1</v>
      </c>
      <c r="G5" s="11"/>
      <c r="H5" s="5"/>
      <c r="I5" s="5"/>
      <c r="J5" s="53" t="s">
        <v>144</v>
      </c>
      <c r="K5" s="54">
        <v>31440056</v>
      </c>
      <c r="L5" s="55">
        <v>7000</v>
      </c>
      <c r="M5" s="55">
        <v>7000</v>
      </c>
      <c r="N5" s="50"/>
      <c r="O5" s="51">
        <v>10</v>
      </c>
      <c r="P5" s="52"/>
      <c r="Q5" s="76">
        <v>7000</v>
      </c>
      <c r="R5" s="77"/>
    </row>
    <row r="6" ht="11.25" customHeight="1" spans="1:18">
      <c r="A6" s="5"/>
      <c r="B6" s="12" t="s">
        <v>143</v>
      </c>
      <c r="C6" s="7"/>
      <c r="D6" s="8"/>
      <c r="E6" s="9"/>
      <c r="F6" s="10">
        <v>1</v>
      </c>
      <c r="G6" s="11"/>
      <c r="H6" s="5"/>
      <c r="I6" s="5"/>
      <c r="J6" s="53" t="s">
        <v>145</v>
      </c>
      <c r="K6" s="54">
        <v>31440305</v>
      </c>
      <c r="L6" s="55">
        <v>8400</v>
      </c>
      <c r="M6" s="55">
        <v>8400</v>
      </c>
      <c r="N6" s="50"/>
      <c r="O6" s="51">
        <v>10</v>
      </c>
      <c r="P6" s="52"/>
      <c r="Q6" s="76">
        <v>8400</v>
      </c>
      <c r="R6" s="77"/>
    </row>
    <row r="7" ht="11.25" customHeight="1" spans="1:18">
      <c r="A7" s="5"/>
      <c r="B7" s="12" t="s">
        <v>146</v>
      </c>
      <c r="C7" s="7"/>
      <c r="D7" s="8"/>
      <c r="E7" s="9"/>
      <c r="F7" s="10">
        <v>1</v>
      </c>
      <c r="G7" s="11"/>
      <c r="H7" s="5"/>
      <c r="I7" s="5"/>
      <c r="J7" s="53" t="s">
        <v>147</v>
      </c>
      <c r="K7" s="54">
        <v>31440104</v>
      </c>
      <c r="L7" s="55">
        <v>7650</v>
      </c>
      <c r="M7" s="55">
        <v>7650</v>
      </c>
      <c r="N7" s="50"/>
      <c r="O7" s="51">
        <v>3</v>
      </c>
      <c r="P7" s="52"/>
      <c r="Q7" s="76">
        <v>7650</v>
      </c>
      <c r="R7" s="77"/>
    </row>
    <row r="8" ht="11.25" customHeight="1" spans="1:18">
      <c r="A8" s="5"/>
      <c r="B8" s="12" t="s">
        <v>148</v>
      </c>
      <c r="C8" s="7"/>
      <c r="D8" s="8"/>
      <c r="E8" s="9"/>
      <c r="F8" s="10">
        <v>1</v>
      </c>
      <c r="G8" s="90" t="s">
        <v>149</v>
      </c>
      <c r="H8" s="5"/>
      <c r="I8" s="5"/>
      <c r="J8" s="53" t="s">
        <v>150</v>
      </c>
      <c r="K8" s="54">
        <v>31400501</v>
      </c>
      <c r="L8" s="55">
        <v>29155.43</v>
      </c>
      <c r="M8" s="55">
        <v>29155.43</v>
      </c>
      <c r="N8" s="50"/>
      <c r="O8" s="51">
        <v>7</v>
      </c>
      <c r="P8" s="52"/>
      <c r="Q8" s="76">
        <v>9371.38</v>
      </c>
      <c r="R8" s="76">
        <v>19784.05</v>
      </c>
    </row>
    <row r="9" ht="11.25" customHeight="1" spans="1:18">
      <c r="A9" s="5"/>
      <c r="B9" s="8"/>
      <c r="C9" s="7"/>
      <c r="D9" s="8"/>
      <c r="E9" s="9"/>
      <c r="F9" s="10"/>
      <c r="G9" s="11"/>
      <c r="H9" s="5"/>
      <c r="I9" s="5"/>
      <c r="J9" s="7"/>
      <c r="K9" s="7"/>
      <c r="L9" s="63"/>
      <c r="M9" s="50"/>
      <c r="N9" s="50"/>
      <c r="O9" s="5"/>
      <c r="P9" s="52"/>
      <c r="Q9" s="81"/>
      <c r="R9" s="82"/>
    </row>
    <row r="10" ht="11.25" customHeight="1" spans="1:18">
      <c r="A10" s="13"/>
      <c r="B10" s="14"/>
      <c r="C10" s="15"/>
      <c r="D10" s="14"/>
      <c r="E10" s="16"/>
      <c r="F10" s="17"/>
      <c r="G10" s="18"/>
      <c r="H10" s="13"/>
      <c r="I10" s="13"/>
      <c r="J10" s="15"/>
      <c r="K10" s="15"/>
      <c r="L10" s="56"/>
      <c r="M10" s="57"/>
      <c r="N10" s="57"/>
      <c r="O10" s="13"/>
      <c r="P10" s="58"/>
      <c r="Q10" s="78"/>
      <c r="R10" s="79"/>
    </row>
    <row r="11" ht="11.25" customHeight="1" spans="1:18">
      <c r="A11" s="19"/>
      <c r="B11" s="20"/>
      <c r="C11" s="21">
        <v>314</v>
      </c>
      <c r="D11" s="20"/>
      <c r="E11" s="22"/>
      <c r="F11" s="23">
        <f>SUM(F4:F10)</f>
        <v>5</v>
      </c>
      <c r="G11" s="24"/>
      <c r="H11" s="25"/>
      <c r="I11" s="25"/>
      <c r="J11" s="21"/>
      <c r="K11" s="21"/>
      <c r="L11" s="59">
        <f>SUM(L4:L10)</f>
        <v>58805.43</v>
      </c>
      <c r="M11" s="59">
        <f>SUM(M4:M10)</f>
        <v>58805.43</v>
      </c>
      <c r="N11" s="60"/>
      <c r="O11" s="25"/>
      <c r="P11" s="61"/>
      <c r="Q11" s="80">
        <f>SUM(Q4:Q10)</f>
        <v>39021.38</v>
      </c>
      <c r="R11" s="80">
        <f>SUM(R4:R10)</f>
        <v>19784.05</v>
      </c>
    </row>
    <row r="12" ht="11.25" customHeight="1" spans="1:18">
      <c r="A12" s="26"/>
      <c r="B12" s="27"/>
      <c r="C12" s="28"/>
      <c r="D12" s="29"/>
      <c r="E12" s="30"/>
      <c r="F12" s="31"/>
      <c r="G12" s="32"/>
      <c r="H12" s="26"/>
      <c r="I12" s="26"/>
      <c r="J12" s="34"/>
      <c r="K12" s="62"/>
      <c r="L12" s="63"/>
      <c r="M12" s="63"/>
      <c r="N12" s="64"/>
      <c r="O12" s="5"/>
      <c r="P12" s="65"/>
      <c r="Q12" s="81"/>
      <c r="R12" s="82"/>
    </row>
    <row r="13" ht="11.25" customHeight="1" spans="1:18">
      <c r="A13" s="5"/>
      <c r="B13" s="27"/>
      <c r="C13" s="7"/>
      <c r="D13" s="8"/>
      <c r="E13" s="9"/>
      <c r="F13" s="10"/>
      <c r="G13" s="11"/>
      <c r="H13" s="5"/>
      <c r="I13" s="5"/>
      <c r="J13" s="34"/>
      <c r="K13" s="62"/>
      <c r="L13" s="63"/>
      <c r="M13" s="63"/>
      <c r="N13" s="50"/>
      <c r="O13" s="5"/>
      <c r="P13" s="52"/>
      <c r="Q13" s="81"/>
      <c r="R13" s="82"/>
    </row>
    <row r="14" ht="11.25" customHeight="1" spans="1:18">
      <c r="A14" s="5"/>
      <c r="B14" s="27"/>
      <c r="C14" s="7"/>
      <c r="D14" s="8"/>
      <c r="E14" s="9"/>
      <c r="F14" s="10"/>
      <c r="G14" s="11"/>
      <c r="H14" s="5"/>
      <c r="I14" s="5"/>
      <c r="J14" s="34"/>
      <c r="K14" s="62"/>
      <c r="L14" s="63"/>
      <c r="M14" s="63"/>
      <c r="N14" s="50"/>
      <c r="O14" s="5"/>
      <c r="P14" s="52"/>
      <c r="Q14" s="81"/>
      <c r="R14" s="82"/>
    </row>
    <row r="15" ht="11.25" customHeight="1" spans="1:18">
      <c r="A15" s="5"/>
      <c r="B15" s="27"/>
      <c r="C15" s="7"/>
      <c r="D15" s="8"/>
      <c r="E15" s="9"/>
      <c r="F15" s="10"/>
      <c r="G15" s="11"/>
      <c r="H15" s="5"/>
      <c r="I15" s="5"/>
      <c r="J15" s="34"/>
      <c r="K15" s="62"/>
      <c r="L15" s="63"/>
      <c r="M15" s="63"/>
      <c r="N15" s="50"/>
      <c r="O15" s="5"/>
      <c r="P15" s="52"/>
      <c r="Q15" s="81"/>
      <c r="R15" s="82"/>
    </row>
    <row r="16" ht="11.25" customHeight="1" spans="1:18">
      <c r="A16" s="5"/>
      <c r="B16" s="27"/>
      <c r="C16" s="7"/>
      <c r="D16" s="8"/>
      <c r="E16" s="9"/>
      <c r="F16" s="10"/>
      <c r="G16" s="11"/>
      <c r="H16" s="5"/>
      <c r="I16" s="5"/>
      <c r="J16" s="34"/>
      <c r="K16" s="62"/>
      <c r="L16" s="63"/>
      <c r="M16" s="63"/>
      <c r="N16" s="50"/>
      <c r="O16" s="5"/>
      <c r="P16" s="52"/>
      <c r="Q16" s="81"/>
      <c r="R16" s="82"/>
    </row>
    <row r="17" ht="11.25" customHeight="1" spans="1:18">
      <c r="A17" s="5"/>
      <c r="B17" s="27"/>
      <c r="C17" s="7"/>
      <c r="D17" s="8"/>
      <c r="E17" s="9"/>
      <c r="F17" s="10"/>
      <c r="G17" s="11"/>
      <c r="H17" s="5"/>
      <c r="I17" s="5"/>
      <c r="J17" s="34"/>
      <c r="K17" s="62"/>
      <c r="L17" s="63"/>
      <c r="M17" s="63"/>
      <c r="N17" s="50"/>
      <c r="O17" s="5"/>
      <c r="P17" s="52"/>
      <c r="Q17" s="81"/>
      <c r="R17" s="82"/>
    </row>
    <row r="18" ht="11.25" customHeight="1" spans="1:18">
      <c r="A18" s="13"/>
      <c r="B18" s="14"/>
      <c r="C18" s="15"/>
      <c r="D18" s="14"/>
      <c r="E18" s="16"/>
      <c r="F18" s="17"/>
      <c r="G18" s="18"/>
      <c r="H18" s="13"/>
      <c r="I18" s="13"/>
      <c r="J18" s="15"/>
      <c r="K18" s="15"/>
      <c r="L18" s="56"/>
      <c r="M18" s="57"/>
      <c r="N18" s="57"/>
      <c r="O18" s="13"/>
      <c r="P18" s="58"/>
      <c r="Q18" s="78"/>
      <c r="R18" s="78"/>
    </row>
    <row r="19" ht="11.25" customHeight="1" spans="1:18">
      <c r="A19" s="19"/>
      <c r="B19" s="20"/>
      <c r="C19" s="21">
        <v>316</v>
      </c>
      <c r="D19" s="20"/>
      <c r="E19" s="22"/>
      <c r="F19" s="33">
        <f>SUM(F13:F18)</f>
        <v>0</v>
      </c>
      <c r="G19" s="24"/>
      <c r="H19" s="25"/>
      <c r="I19" s="25"/>
      <c r="J19" s="21"/>
      <c r="K19" s="21"/>
      <c r="L19" s="59">
        <f>SUM(L13:L18)</f>
        <v>0</v>
      </c>
      <c r="M19" s="60">
        <f>SUM(M13:M18)</f>
        <v>0</v>
      </c>
      <c r="N19" s="60"/>
      <c r="O19" s="25"/>
      <c r="P19" s="61"/>
      <c r="Q19" s="80">
        <f>SUM(Q13:Q18)</f>
        <v>0</v>
      </c>
      <c r="R19" s="83">
        <f>SUM(R13:R18)</f>
        <v>0</v>
      </c>
    </row>
    <row r="20" ht="11.25" customHeight="1" spans="1:18">
      <c r="A20" s="26"/>
      <c r="B20" s="34"/>
      <c r="C20" s="28"/>
      <c r="D20" s="29"/>
      <c r="E20" s="30"/>
      <c r="F20" s="31"/>
      <c r="G20" s="32"/>
      <c r="H20" s="26"/>
      <c r="I20" s="26"/>
      <c r="J20" s="34"/>
      <c r="K20" s="62"/>
      <c r="L20" s="63"/>
      <c r="M20" s="63"/>
      <c r="N20" s="64"/>
      <c r="O20" s="26"/>
      <c r="P20" s="65"/>
      <c r="Q20" s="81"/>
      <c r="R20" s="84"/>
    </row>
    <row r="21" ht="11.25" customHeight="1" spans="1:18">
      <c r="A21" s="5"/>
      <c r="B21" s="8"/>
      <c r="C21" s="7"/>
      <c r="D21" s="8"/>
      <c r="E21" s="9"/>
      <c r="F21" s="10"/>
      <c r="G21" s="11"/>
      <c r="H21" s="5"/>
      <c r="I21" s="5"/>
      <c r="J21" s="7"/>
      <c r="K21" s="7"/>
      <c r="L21" s="63"/>
      <c r="M21" s="50"/>
      <c r="N21" s="50"/>
      <c r="O21" s="5"/>
      <c r="P21" s="52"/>
      <c r="Q21" s="81"/>
      <c r="R21" s="82"/>
    </row>
    <row r="22" ht="11.25" customHeight="1" spans="1:18">
      <c r="A22" s="13"/>
      <c r="B22" s="14"/>
      <c r="C22" s="15"/>
      <c r="D22" s="14"/>
      <c r="E22" s="16"/>
      <c r="F22" s="17"/>
      <c r="G22" s="18"/>
      <c r="H22" s="13"/>
      <c r="I22" s="13"/>
      <c r="J22" s="15"/>
      <c r="K22" s="15"/>
      <c r="L22" s="56"/>
      <c r="M22" s="57"/>
      <c r="N22" s="57"/>
      <c r="O22" s="13"/>
      <c r="P22" s="58"/>
      <c r="Q22" s="78"/>
      <c r="R22" s="79"/>
    </row>
    <row r="23" ht="11.25" customHeight="1" spans="1:18">
      <c r="A23" s="19"/>
      <c r="B23" s="20"/>
      <c r="C23" s="21">
        <v>317</v>
      </c>
      <c r="D23" s="20"/>
      <c r="E23" s="22"/>
      <c r="F23" s="33">
        <f>SUM(F21:F22)</f>
        <v>0</v>
      </c>
      <c r="G23" s="24"/>
      <c r="H23" s="25"/>
      <c r="I23" s="25"/>
      <c r="J23" s="21"/>
      <c r="K23" s="21"/>
      <c r="L23" s="59">
        <f>SUM(L21:L22)</f>
        <v>0</v>
      </c>
      <c r="M23" s="60">
        <f>SUM(M21:M22)</f>
        <v>0</v>
      </c>
      <c r="N23" s="60"/>
      <c r="O23" s="25"/>
      <c r="P23" s="61"/>
      <c r="Q23" s="80">
        <f>SUM(Q21:Q22)</f>
        <v>0</v>
      </c>
      <c r="R23" s="85">
        <f>SUM(R21:R22)</f>
        <v>0</v>
      </c>
    </row>
    <row r="24" ht="11.25" customHeight="1" spans="1:18">
      <c r="A24" s="26"/>
      <c r="B24" s="29"/>
      <c r="C24" s="28"/>
      <c r="D24" s="29"/>
      <c r="E24" s="30"/>
      <c r="F24" s="31"/>
      <c r="G24" s="32"/>
      <c r="H24" s="26"/>
      <c r="I24" s="26"/>
      <c r="J24" s="28"/>
      <c r="K24" s="28"/>
      <c r="L24" s="66"/>
      <c r="M24" s="64"/>
      <c r="N24" s="64"/>
      <c r="O24" s="26"/>
      <c r="P24" s="65"/>
      <c r="Q24" s="84"/>
      <c r="R24" s="86"/>
    </row>
    <row r="25" ht="11.25" customHeight="1" spans="1:18">
      <c r="A25" s="13"/>
      <c r="B25" s="14"/>
      <c r="C25" s="15"/>
      <c r="D25" s="14"/>
      <c r="E25" s="16"/>
      <c r="F25" s="17"/>
      <c r="G25" s="18"/>
      <c r="H25" s="13"/>
      <c r="I25" s="13"/>
      <c r="J25" s="15"/>
      <c r="K25" s="15"/>
      <c r="L25" s="56"/>
      <c r="M25" s="57"/>
      <c r="N25" s="57"/>
      <c r="O25" s="13"/>
      <c r="P25" s="58"/>
      <c r="Q25" s="78"/>
      <c r="R25" s="78"/>
    </row>
    <row r="26" ht="11.25" customHeight="1" spans="1:18">
      <c r="A26" s="19"/>
      <c r="B26" s="20"/>
      <c r="C26" s="21">
        <v>318</v>
      </c>
      <c r="D26" s="20"/>
      <c r="E26" s="22"/>
      <c r="F26" s="33">
        <f>SUM(F25)</f>
        <v>0</v>
      </c>
      <c r="G26" s="24"/>
      <c r="H26" s="25"/>
      <c r="I26" s="25"/>
      <c r="J26" s="21"/>
      <c r="K26" s="21"/>
      <c r="L26" s="59">
        <f>SUM(L25)</f>
        <v>0</v>
      </c>
      <c r="M26" s="60">
        <f>SUM(M25)</f>
        <v>0</v>
      </c>
      <c r="N26" s="60"/>
      <c r="O26" s="25"/>
      <c r="P26" s="61"/>
      <c r="Q26" s="80">
        <f>SUM(Q25)</f>
        <v>0</v>
      </c>
      <c r="R26" s="83">
        <f>SUM(R25)</f>
        <v>0</v>
      </c>
    </row>
    <row r="27" ht="11.25" customHeight="1" spans="1:18">
      <c r="A27" s="26"/>
      <c r="B27" s="29"/>
      <c r="C27" s="28"/>
      <c r="D27" s="29"/>
      <c r="E27" s="30"/>
      <c r="F27" s="31"/>
      <c r="G27" s="32"/>
      <c r="H27" s="26"/>
      <c r="I27" s="26"/>
      <c r="J27" s="28"/>
      <c r="K27" s="28"/>
      <c r="L27" s="66"/>
      <c r="M27" s="64"/>
      <c r="N27" s="64"/>
      <c r="O27" s="26"/>
      <c r="P27" s="65"/>
      <c r="Q27" s="84"/>
      <c r="R27" s="84"/>
    </row>
    <row r="28" ht="11.25" customHeight="1" spans="1:18">
      <c r="A28" s="35"/>
      <c r="C28" s="36"/>
      <c r="D28" s="37"/>
      <c r="E28" s="37"/>
      <c r="F28" s="36"/>
      <c r="G28" s="38"/>
      <c r="H28" s="39"/>
      <c r="I28" s="39"/>
      <c r="J28" s="36"/>
      <c r="K28" s="36"/>
      <c r="L28" s="67"/>
      <c r="M28" s="67"/>
      <c r="N28" s="67"/>
      <c r="O28" s="39"/>
      <c r="P28" s="39"/>
      <c r="Q28" s="87"/>
      <c r="R28" s="88"/>
    </row>
    <row r="29" ht="11.25" customHeight="1" spans="1:18">
      <c r="A29" s="40" t="s">
        <v>135</v>
      </c>
      <c r="B29" s="41"/>
      <c r="C29" s="41"/>
      <c r="D29" s="41"/>
      <c r="E29" s="42"/>
      <c r="F29" s="43">
        <f>F11+F19+F23+F26</f>
        <v>5</v>
      </c>
      <c r="G29" s="44"/>
      <c r="H29" s="44"/>
      <c r="I29" s="44"/>
      <c r="J29" s="68"/>
      <c r="K29" s="69"/>
      <c r="L29" s="70">
        <f>L11+L19+L23+L26</f>
        <v>58805.43</v>
      </c>
      <c r="M29" s="70">
        <f>M11+M19+M23+M26</f>
        <v>58805.43</v>
      </c>
      <c r="N29" s="71"/>
      <c r="O29" s="72"/>
      <c r="P29" s="73"/>
      <c r="Q29" s="89">
        <f>Q11+Q19+Q23+Q26</f>
        <v>39021.38</v>
      </c>
      <c r="R29" s="89">
        <f>R11+R19+R23+R26</f>
        <v>19784.05</v>
      </c>
    </row>
    <row r="30" ht="11.25" customHeight="1"/>
    <row r="31" ht="11.25" customHeight="1" spans="2:12">
      <c r="B31" t="s">
        <v>136</v>
      </c>
      <c r="C31"/>
      <c r="E31" s="45"/>
      <c r="F31" s="45"/>
      <c r="J31" s="45"/>
      <c r="K31" s="45"/>
      <c r="L31" s="45"/>
    </row>
    <row r="32" ht="11.25" customHeight="1" spans="5:12">
      <c r="E32" s="46" t="s">
        <v>137</v>
      </c>
      <c r="F32" s="46"/>
      <c r="J32" s="46" t="s">
        <v>138</v>
      </c>
      <c r="K32" s="46"/>
      <c r="L32" s="46"/>
    </row>
    <row r="33" ht="11.25" customHeight="1" spans="2:12">
      <c r="B33" t="s">
        <v>139</v>
      </c>
      <c r="C33"/>
      <c r="E33" s="45"/>
      <c r="F33" s="45"/>
      <c r="J33" s="45" t="s">
        <v>140</v>
      </c>
      <c r="K33" s="45"/>
      <c r="L33" s="45"/>
    </row>
    <row r="34" ht="11.25" customHeight="1" spans="5:12">
      <c r="E34" s="46" t="s">
        <v>137</v>
      </c>
      <c r="F34" s="46"/>
      <c r="J34" s="46" t="s">
        <v>138</v>
      </c>
      <c r="K34" s="46"/>
      <c r="L34" s="46"/>
    </row>
    <row r="35" ht="11.25" customHeight="1" spans="2:3">
      <c r="B35" t="s">
        <v>141</v>
      </c>
      <c r="C35"/>
    </row>
  </sheetData>
  <mergeCells count="12">
    <mergeCell ref="A29:E29"/>
    <mergeCell ref="B31:D31"/>
    <mergeCell ref="E31:F31"/>
    <mergeCell ref="J31:L31"/>
    <mergeCell ref="E32:F32"/>
    <mergeCell ref="J32:L32"/>
    <mergeCell ref="B33:D33"/>
    <mergeCell ref="E33:F33"/>
    <mergeCell ref="J33:L33"/>
    <mergeCell ref="E34:F34"/>
    <mergeCell ref="J34:L34"/>
    <mergeCell ref="B35:D3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33"/>
  <sheetViews>
    <sheetView workbookViewId="0">
      <selection activeCell="I39" sqref="I39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customWidth="1"/>
    <col min="18" max="18" width="10.8571428571429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7" t="s">
        <v>34</v>
      </c>
      <c r="N3" s="47" t="s">
        <v>35</v>
      </c>
      <c r="O3" s="47" t="s">
        <v>36</v>
      </c>
      <c r="P3" s="4" t="s">
        <v>37</v>
      </c>
      <c r="Q3" s="74" t="s">
        <v>38</v>
      </c>
      <c r="R3" s="74" t="s">
        <v>39</v>
      </c>
    </row>
    <row r="4" ht="11.25" customHeight="1" spans="1:18">
      <c r="A4" s="5"/>
      <c r="B4" s="6" t="s">
        <v>151</v>
      </c>
      <c r="C4" s="7"/>
      <c r="D4" s="8"/>
      <c r="E4" s="9"/>
      <c r="F4" s="10">
        <v>1</v>
      </c>
      <c r="G4" s="11"/>
      <c r="H4" s="5"/>
      <c r="I4" s="5"/>
      <c r="J4" s="6" t="s">
        <v>152</v>
      </c>
      <c r="K4" s="48">
        <v>31440469</v>
      </c>
      <c r="L4" s="49">
        <v>2781</v>
      </c>
      <c r="M4" s="49">
        <v>2781</v>
      </c>
      <c r="N4" s="50"/>
      <c r="O4" s="51">
        <v>7</v>
      </c>
      <c r="P4" s="52"/>
      <c r="Q4" s="49">
        <v>2781</v>
      </c>
      <c r="R4" s="75"/>
    </row>
    <row r="5" ht="11.25" customHeight="1" spans="1:18">
      <c r="A5" s="5"/>
      <c r="B5" s="6" t="s">
        <v>153</v>
      </c>
      <c r="C5" s="7"/>
      <c r="D5" s="8"/>
      <c r="E5" s="9"/>
      <c r="F5" s="10">
        <v>1</v>
      </c>
      <c r="G5" s="11"/>
      <c r="H5" s="5"/>
      <c r="I5" s="5"/>
      <c r="J5" s="6" t="s">
        <v>132</v>
      </c>
      <c r="K5" s="48">
        <v>31441025</v>
      </c>
      <c r="L5" s="49">
        <v>4179</v>
      </c>
      <c r="M5" s="49">
        <v>4179</v>
      </c>
      <c r="N5" s="50"/>
      <c r="O5" s="51"/>
      <c r="P5" s="52"/>
      <c r="Q5" s="49">
        <v>4179</v>
      </c>
      <c r="R5" s="49">
        <v>1791</v>
      </c>
    </row>
    <row r="6" ht="11.25" customHeight="1" spans="1:18">
      <c r="A6" s="5"/>
      <c r="B6" s="6" t="s">
        <v>154</v>
      </c>
      <c r="C6" s="7"/>
      <c r="D6" s="8"/>
      <c r="E6" s="9"/>
      <c r="F6" s="10">
        <v>1</v>
      </c>
      <c r="G6" s="11"/>
      <c r="H6" s="5"/>
      <c r="I6" s="5"/>
      <c r="J6" s="6" t="s">
        <v>155</v>
      </c>
      <c r="K6" s="48">
        <v>31440465</v>
      </c>
      <c r="L6" s="49">
        <v>7200</v>
      </c>
      <c r="M6" s="49">
        <v>7200</v>
      </c>
      <c r="N6" s="50"/>
      <c r="O6" s="51"/>
      <c r="P6" s="52"/>
      <c r="Q6" s="49">
        <v>7200</v>
      </c>
      <c r="R6" s="75"/>
    </row>
    <row r="7" ht="11.25" customHeight="1" spans="1:18">
      <c r="A7" s="5"/>
      <c r="B7" s="12"/>
      <c r="C7" s="7"/>
      <c r="D7" s="8"/>
      <c r="E7" s="9"/>
      <c r="F7" s="10"/>
      <c r="G7" s="11"/>
      <c r="H7" s="5"/>
      <c r="I7" s="5"/>
      <c r="J7" s="53"/>
      <c r="K7" s="54"/>
      <c r="L7" s="55"/>
      <c r="M7" s="55"/>
      <c r="N7" s="50"/>
      <c r="O7" s="51"/>
      <c r="P7" s="52"/>
      <c r="Q7" s="76"/>
      <c r="R7" s="77"/>
    </row>
    <row r="8" ht="11.25" customHeight="1" spans="1:18">
      <c r="A8" s="13"/>
      <c r="B8" s="14"/>
      <c r="C8" s="15"/>
      <c r="D8" s="14"/>
      <c r="E8" s="16"/>
      <c r="F8" s="17"/>
      <c r="G8" s="18"/>
      <c r="H8" s="13"/>
      <c r="I8" s="13"/>
      <c r="J8" s="15"/>
      <c r="K8" s="15"/>
      <c r="L8" s="56"/>
      <c r="M8" s="57"/>
      <c r="N8" s="57"/>
      <c r="O8" s="13"/>
      <c r="P8" s="58"/>
      <c r="Q8" s="78"/>
      <c r="R8" s="79"/>
    </row>
    <row r="9" ht="11.25" customHeight="1" spans="1:18">
      <c r="A9" s="19"/>
      <c r="B9" s="20"/>
      <c r="C9" s="21">
        <v>314</v>
      </c>
      <c r="D9" s="20"/>
      <c r="E9" s="22"/>
      <c r="F9" s="23">
        <f>SUM(F4:F8)</f>
        <v>3</v>
      </c>
      <c r="G9" s="24"/>
      <c r="H9" s="25"/>
      <c r="I9" s="25"/>
      <c r="J9" s="21"/>
      <c r="K9" s="21"/>
      <c r="L9" s="59">
        <f>SUM(L4:L8)</f>
        <v>14160</v>
      </c>
      <c r="M9" s="59">
        <f>SUM(M4:M8)</f>
        <v>14160</v>
      </c>
      <c r="N9" s="60"/>
      <c r="O9" s="25"/>
      <c r="P9" s="61"/>
      <c r="Q9" s="80">
        <f>SUM(Q4:Q8)</f>
        <v>14160</v>
      </c>
      <c r="R9" s="80">
        <f>SUM(R4:R8)</f>
        <v>1791</v>
      </c>
    </row>
    <row r="10" ht="11.25" customHeight="1" spans="1:18">
      <c r="A10" s="26"/>
      <c r="B10" s="27"/>
      <c r="C10" s="28"/>
      <c r="D10" s="29"/>
      <c r="E10" s="30"/>
      <c r="F10" s="31"/>
      <c r="G10" s="32"/>
      <c r="H10" s="26"/>
      <c r="I10" s="26"/>
      <c r="J10" s="34"/>
      <c r="K10" s="62"/>
      <c r="L10" s="63"/>
      <c r="M10" s="63"/>
      <c r="N10" s="64"/>
      <c r="O10" s="5"/>
      <c r="P10" s="65"/>
      <c r="Q10" s="81"/>
      <c r="R10" s="82"/>
    </row>
    <row r="11" ht="11.25" customHeight="1" spans="1:18">
      <c r="A11" s="5"/>
      <c r="B11" s="27"/>
      <c r="C11" s="7"/>
      <c r="D11" s="8"/>
      <c r="E11" s="9"/>
      <c r="F11" s="10"/>
      <c r="G11" s="11"/>
      <c r="H11" s="5"/>
      <c r="I11" s="5"/>
      <c r="J11" s="34"/>
      <c r="K11" s="62"/>
      <c r="L11" s="63"/>
      <c r="M11" s="63"/>
      <c r="N11" s="50"/>
      <c r="O11" s="5"/>
      <c r="P11" s="52"/>
      <c r="Q11" s="81"/>
      <c r="R11" s="82"/>
    </row>
    <row r="12" ht="11.25" customHeight="1" spans="1:18">
      <c r="A12" s="5"/>
      <c r="B12" s="27"/>
      <c r="C12" s="7"/>
      <c r="D12" s="8"/>
      <c r="E12" s="9"/>
      <c r="F12" s="10"/>
      <c r="G12" s="11"/>
      <c r="H12" s="5"/>
      <c r="I12" s="5"/>
      <c r="J12" s="34"/>
      <c r="K12" s="62"/>
      <c r="L12" s="63"/>
      <c r="M12" s="63"/>
      <c r="N12" s="50"/>
      <c r="O12" s="5"/>
      <c r="P12" s="52"/>
      <c r="Q12" s="81"/>
      <c r="R12" s="82"/>
    </row>
    <row r="13" ht="11.25" customHeight="1" spans="1:18">
      <c r="A13" s="5"/>
      <c r="B13" s="27"/>
      <c r="C13" s="7"/>
      <c r="D13" s="8"/>
      <c r="E13" s="9"/>
      <c r="F13" s="10"/>
      <c r="G13" s="11"/>
      <c r="H13" s="5"/>
      <c r="I13" s="5"/>
      <c r="J13" s="34"/>
      <c r="K13" s="62"/>
      <c r="L13" s="63"/>
      <c r="M13" s="63"/>
      <c r="N13" s="50"/>
      <c r="O13" s="5"/>
      <c r="P13" s="52"/>
      <c r="Q13" s="81"/>
      <c r="R13" s="82"/>
    </row>
    <row r="14" ht="11.25" customHeight="1" spans="1:18">
      <c r="A14" s="5"/>
      <c r="B14" s="27"/>
      <c r="C14" s="7"/>
      <c r="D14" s="8"/>
      <c r="E14" s="9"/>
      <c r="F14" s="10"/>
      <c r="G14" s="11"/>
      <c r="H14" s="5"/>
      <c r="I14" s="5"/>
      <c r="J14" s="34"/>
      <c r="K14" s="62"/>
      <c r="L14" s="63"/>
      <c r="M14" s="63"/>
      <c r="N14" s="50"/>
      <c r="O14" s="5"/>
      <c r="P14" s="52"/>
      <c r="Q14" s="81"/>
      <c r="R14" s="82"/>
    </row>
    <row r="15" ht="11.25" customHeight="1" spans="1:18">
      <c r="A15" s="5"/>
      <c r="B15" s="27"/>
      <c r="C15" s="7"/>
      <c r="D15" s="8"/>
      <c r="E15" s="9"/>
      <c r="F15" s="10"/>
      <c r="G15" s="11"/>
      <c r="H15" s="5"/>
      <c r="I15" s="5"/>
      <c r="J15" s="34"/>
      <c r="K15" s="62"/>
      <c r="L15" s="63"/>
      <c r="M15" s="63"/>
      <c r="N15" s="50"/>
      <c r="O15" s="5"/>
      <c r="P15" s="52"/>
      <c r="Q15" s="81"/>
      <c r="R15" s="82"/>
    </row>
    <row r="16" ht="11.25" customHeight="1" spans="1:18">
      <c r="A16" s="13"/>
      <c r="B16" s="14"/>
      <c r="C16" s="15"/>
      <c r="D16" s="14"/>
      <c r="E16" s="16"/>
      <c r="F16" s="17"/>
      <c r="G16" s="18"/>
      <c r="H16" s="13"/>
      <c r="I16" s="13"/>
      <c r="J16" s="15"/>
      <c r="K16" s="15"/>
      <c r="L16" s="56"/>
      <c r="M16" s="57"/>
      <c r="N16" s="57"/>
      <c r="O16" s="13"/>
      <c r="P16" s="58"/>
      <c r="Q16" s="78"/>
      <c r="R16" s="78"/>
    </row>
    <row r="17" ht="11.25" customHeight="1" spans="1:18">
      <c r="A17" s="19"/>
      <c r="B17" s="20"/>
      <c r="C17" s="21">
        <v>316</v>
      </c>
      <c r="D17" s="20"/>
      <c r="E17" s="22"/>
      <c r="F17" s="33">
        <f>SUM(F11:F16)</f>
        <v>0</v>
      </c>
      <c r="G17" s="24"/>
      <c r="H17" s="25"/>
      <c r="I17" s="25"/>
      <c r="J17" s="21"/>
      <c r="K17" s="21"/>
      <c r="L17" s="59">
        <f>SUM(L11:L16)</f>
        <v>0</v>
      </c>
      <c r="M17" s="60">
        <f>SUM(M11:M16)</f>
        <v>0</v>
      </c>
      <c r="N17" s="60"/>
      <c r="O17" s="25"/>
      <c r="P17" s="61"/>
      <c r="Q17" s="80">
        <f>SUM(Q11:Q16)</f>
        <v>0</v>
      </c>
      <c r="R17" s="83">
        <f>SUM(R11:R16)</f>
        <v>0</v>
      </c>
    </row>
    <row r="18" ht="11.25" customHeight="1" spans="1:18">
      <c r="A18" s="26"/>
      <c r="B18" s="34"/>
      <c r="C18" s="28"/>
      <c r="D18" s="29"/>
      <c r="E18" s="30"/>
      <c r="F18" s="31"/>
      <c r="G18" s="32"/>
      <c r="H18" s="26"/>
      <c r="I18" s="26"/>
      <c r="J18" s="34"/>
      <c r="K18" s="62"/>
      <c r="L18" s="63"/>
      <c r="M18" s="63"/>
      <c r="N18" s="64"/>
      <c r="O18" s="26"/>
      <c r="P18" s="65"/>
      <c r="Q18" s="81"/>
      <c r="R18" s="84"/>
    </row>
    <row r="19" ht="11.25" customHeight="1" spans="1:18">
      <c r="A19" s="5"/>
      <c r="B19" s="8"/>
      <c r="C19" s="7"/>
      <c r="D19" s="8"/>
      <c r="E19" s="9"/>
      <c r="F19" s="10"/>
      <c r="G19" s="11"/>
      <c r="H19" s="5"/>
      <c r="I19" s="5"/>
      <c r="J19" s="7"/>
      <c r="K19" s="7"/>
      <c r="L19" s="63"/>
      <c r="M19" s="50"/>
      <c r="N19" s="50"/>
      <c r="O19" s="5"/>
      <c r="P19" s="52"/>
      <c r="Q19" s="81"/>
      <c r="R19" s="82"/>
    </row>
    <row r="20" ht="11.25" customHeight="1" spans="1:18">
      <c r="A20" s="13"/>
      <c r="B20" s="14"/>
      <c r="C20" s="15"/>
      <c r="D20" s="14"/>
      <c r="E20" s="16"/>
      <c r="F20" s="17"/>
      <c r="G20" s="18"/>
      <c r="H20" s="13"/>
      <c r="I20" s="13"/>
      <c r="J20" s="15"/>
      <c r="K20" s="15"/>
      <c r="L20" s="56"/>
      <c r="M20" s="57"/>
      <c r="N20" s="57"/>
      <c r="O20" s="13"/>
      <c r="P20" s="58"/>
      <c r="Q20" s="78"/>
      <c r="R20" s="79"/>
    </row>
    <row r="21" ht="11.25" customHeight="1" spans="1:18">
      <c r="A21" s="19"/>
      <c r="B21" s="20"/>
      <c r="C21" s="21">
        <v>317</v>
      </c>
      <c r="D21" s="20"/>
      <c r="E21" s="22"/>
      <c r="F21" s="33">
        <f>SUM(F19:F20)</f>
        <v>0</v>
      </c>
      <c r="G21" s="24"/>
      <c r="H21" s="25"/>
      <c r="I21" s="25"/>
      <c r="J21" s="21"/>
      <c r="K21" s="21"/>
      <c r="L21" s="59">
        <f>SUM(L19:L20)</f>
        <v>0</v>
      </c>
      <c r="M21" s="60">
        <f>SUM(M19:M20)</f>
        <v>0</v>
      </c>
      <c r="N21" s="60"/>
      <c r="O21" s="25"/>
      <c r="P21" s="61"/>
      <c r="Q21" s="80">
        <f>SUM(Q19:Q20)</f>
        <v>0</v>
      </c>
      <c r="R21" s="85">
        <f>SUM(R19:R20)</f>
        <v>0</v>
      </c>
    </row>
    <row r="22" ht="11.25" customHeight="1" spans="1:18">
      <c r="A22" s="26"/>
      <c r="B22" s="29"/>
      <c r="C22" s="28"/>
      <c r="D22" s="29"/>
      <c r="E22" s="30"/>
      <c r="F22" s="31"/>
      <c r="G22" s="32"/>
      <c r="H22" s="26"/>
      <c r="I22" s="26"/>
      <c r="J22" s="28"/>
      <c r="K22" s="28"/>
      <c r="L22" s="66"/>
      <c r="M22" s="64"/>
      <c r="N22" s="64"/>
      <c r="O22" s="26"/>
      <c r="P22" s="65"/>
      <c r="Q22" s="84"/>
      <c r="R22" s="86"/>
    </row>
    <row r="23" ht="11.25" customHeight="1" spans="1:18">
      <c r="A23" s="13"/>
      <c r="B23" s="14"/>
      <c r="C23" s="15"/>
      <c r="D23" s="14"/>
      <c r="E23" s="16"/>
      <c r="F23" s="17"/>
      <c r="G23" s="18"/>
      <c r="H23" s="13"/>
      <c r="I23" s="13"/>
      <c r="J23" s="15"/>
      <c r="K23" s="15"/>
      <c r="L23" s="56"/>
      <c r="M23" s="57"/>
      <c r="N23" s="57"/>
      <c r="O23" s="13"/>
      <c r="P23" s="58"/>
      <c r="Q23" s="78"/>
      <c r="R23" s="78"/>
    </row>
    <row r="24" ht="11.25" customHeight="1" spans="1:18">
      <c r="A24" s="19"/>
      <c r="B24" s="20"/>
      <c r="C24" s="21">
        <v>318</v>
      </c>
      <c r="D24" s="20"/>
      <c r="E24" s="22"/>
      <c r="F24" s="33">
        <f>SUM(F23)</f>
        <v>0</v>
      </c>
      <c r="G24" s="24"/>
      <c r="H24" s="25"/>
      <c r="I24" s="25"/>
      <c r="J24" s="21"/>
      <c r="K24" s="21"/>
      <c r="L24" s="59">
        <f>SUM(L23)</f>
        <v>0</v>
      </c>
      <c r="M24" s="60">
        <f>SUM(M23)</f>
        <v>0</v>
      </c>
      <c r="N24" s="60"/>
      <c r="O24" s="25"/>
      <c r="P24" s="61"/>
      <c r="Q24" s="80">
        <f>SUM(Q23)</f>
        <v>0</v>
      </c>
      <c r="R24" s="83">
        <f>SUM(R23)</f>
        <v>0</v>
      </c>
    </row>
    <row r="25" ht="11.25" customHeight="1" spans="1:18">
      <c r="A25" s="26"/>
      <c r="B25" s="29"/>
      <c r="C25" s="28"/>
      <c r="D25" s="29"/>
      <c r="E25" s="30"/>
      <c r="F25" s="31"/>
      <c r="G25" s="32"/>
      <c r="H25" s="26"/>
      <c r="I25" s="26"/>
      <c r="J25" s="28"/>
      <c r="K25" s="28"/>
      <c r="L25" s="66"/>
      <c r="M25" s="64"/>
      <c r="N25" s="64"/>
      <c r="O25" s="26"/>
      <c r="P25" s="65"/>
      <c r="Q25" s="84"/>
      <c r="R25" s="84"/>
    </row>
    <row r="26" ht="11.25" customHeight="1" spans="1:18">
      <c r="A26" s="35"/>
      <c r="C26" s="36"/>
      <c r="D26" s="37"/>
      <c r="E26" s="37"/>
      <c r="F26" s="36"/>
      <c r="G26" s="38"/>
      <c r="H26" s="39"/>
      <c r="I26" s="39"/>
      <c r="J26" s="36"/>
      <c r="K26" s="36"/>
      <c r="L26" s="67"/>
      <c r="M26" s="67"/>
      <c r="N26" s="67"/>
      <c r="O26" s="39"/>
      <c r="P26" s="39"/>
      <c r="Q26" s="87"/>
      <c r="R26" s="88"/>
    </row>
    <row r="27" ht="11.25" customHeight="1" spans="1:18">
      <c r="A27" s="40" t="s">
        <v>135</v>
      </c>
      <c r="B27" s="41"/>
      <c r="C27" s="41"/>
      <c r="D27" s="41"/>
      <c r="E27" s="42"/>
      <c r="F27" s="43">
        <f>F9+F17+F21+F24</f>
        <v>3</v>
      </c>
      <c r="G27" s="44"/>
      <c r="H27" s="44"/>
      <c r="I27" s="44"/>
      <c r="J27" s="68"/>
      <c r="K27" s="69"/>
      <c r="L27" s="70">
        <f>L9+L17+L21+L24</f>
        <v>14160</v>
      </c>
      <c r="M27" s="70">
        <f>M9+M17+M21+M24</f>
        <v>14160</v>
      </c>
      <c r="N27" s="71"/>
      <c r="O27" s="72"/>
      <c r="P27" s="73"/>
      <c r="Q27" s="89">
        <f>Q9+Q17+Q21+Q24</f>
        <v>14160</v>
      </c>
      <c r="R27" s="89">
        <f>R9+R17+R21+R24</f>
        <v>1791</v>
      </c>
    </row>
    <row r="28" ht="11.25" customHeight="1"/>
    <row r="29" ht="11.25" customHeight="1" spans="2:12">
      <c r="B29" t="s">
        <v>136</v>
      </c>
      <c r="C29"/>
      <c r="E29" s="45"/>
      <c r="F29" s="45"/>
      <c r="J29" s="45"/>
      <c r="K29" s="45"/>
      <c r="L29" s="45"/>
    </row>
    <row r="30" ht="11.25" customHeight="1" spans="5:12">
      <c r="E30" s="46" t="s">
        <v>137</v>
      </c>
      <c r="F30" s="46"/>
      <c r="J30" s="46" t="s">
        <v>138</v>
      </c>
      <c r="K30" s="46"/>
      <c r="L30" s="46"/>
    </row>
    <row r="31" ht="11.25" customHeight="1" spans="2:12">
      <c r="B31" t="s">
        <v>139</v>
      </c>
      <c r="C31"/>
      <c r="E31" s="45"/>
      <c r="F31" s="45"/>
      <c r="J31" s="45" t="s">
        <v>140</v>
      </c>
      <c r="K31" s="45"/>
      <c r="L31" s="45"/>
    </row>
    <row r="32" ht="11.25" customHeight="1" spans="5:12">
      <c r="E32" s="46" t="s">
        <v>137</v>
      </c>
      <c r="F32" s="46"/>
      <c r="J32" s="46" t="s">
        <v>138</v>
      </c>
      <c r="K32" s="46"/>
      <c r="L32" s="46"/>
    </row>
    <row r="33" ht="11.25" customHeight="1" spans="2:3">
      <c r="B33" t="s">
        <v>141</v>
      </c>
      <c r="C33"/>
    </row>
  </sheetData>
  <mergeCells count="12">
    <mergeCell ref="A27:E27"/>
    <mergeCell ref="B29:D29"/>
    <mergeCell ref="E29:F29"/>
    <mergeCell ref="J29:L29"/>
    <mergeCell ref="E30:F30"/>
    <mergeCell ref="J30:L30"/>
    <mergeCell ref="B31:D31"/>
    <mergeCell ref="E31:F31"/>
    <mergeCell ref="J31:L31"/>
    <mergeCell ref="E32:F32"/>
    <mergeCell ref="J32:L32"/>
    <mergeCell ref="B33:D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finantare_infra</vt:lpstr>
      <vt:lpstr>Lab_Ecosist_nat_antrop</vt:lpstr>
      <vt:lpstr>Stationar_Ecologic_Hâncesti</vt:lpstr>
      <vt:lpstr>Grup_cer_Ecobiochimie silvica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9A39C338D790466EAA0C65B2FFACE5B4</vt:lpwstr>
  </property>
  <property fmtid="{D5CDD505-2E9C-101B-9397-08002B2CF9AE}" pid="3" name="KSOProductBuildVer">
    <vt:lpwstr>1033-11.2.0.10323</vt:lpwstr>
  </property>
</Properties>
</file>